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0050" activeTab="1"/>
  </bookViews>
  <sheets>
    <sheet name="Modello B compilare Agenzia" sheetId="19" r:id="rId1"/>
    <sheet name="PUNTEGGIO GARA" sheetId="5" r:id="rId2"/>
    <sheet name="Agenzia 1" sheetId="9" r:id="rId3"/>
    <sheet name="Agenzia 2" sheetId="15" r:id="rId4"/>
    <sheet name="Agenzia 3" sheetId="16" r:id="rId5"/>
    <sheet name="Agenzia 4" sheetId="17" r:id="rId6"/>
    <sheet name="Agenzia 5" sheetId="18" r:id="rId7"/>
    <sheet name="AUTOMEZZI" sheetId="2" r:id="rId8"/>
    <sheet name="Foglio3" sheetId="3" r:id="rId9"/>
  </sheets>
  <definedNames>
    <definedName name="_xlnm.Print_Area" localSheetId="2">'Agenzia 1'!$A$1:$F$36</definedName>
    <definedName name="_xlnm.Print_Area" localSheetId="3">'Agenzia 2'!$A$1:$F$36</definedName>
    <definedName name="_xlnm.Print_Area" localSheetId="4">'Agenzia 3'!$A$1:$F$36</definedName>
    <definedName name="_xlnm.Print_Area" localSheetId="5">'Agenzia 4'!$A$1:$F$36</definedName>
    <definedName name="_xlnm.Print_Area" localSheetId="6">'Agenzia 5'!$A$1:$F$36</definedName>
    <definedName name="_xlnm.Print_Area" localSheetId="0">'Modello B compilare Agenzia'!$A$1:$E$31</definedName>
    <definedName name="_xlnm.Print_Area" localSheetId="1">'PUNTEGGIO GARA'!$A$2:$I$20</definedName>
    <definedName name="OLE_LINK17" localSheetId="2">'Agenzia 1'!$G$2</definedName>
    <definedName name="OLE_LINK17" localSheetId="3">'Agenzia 2'!$G$2</definedName>
    <definedName name="OLE_LINK17" localSheetId="4">'Agenzia 3'!$G$2</definedName>
    <definedName name="OLE_LINK17" localSheetId="5">'Agenzia 4'!$G$2</definedName>
    <definedName name="OLE_LINK17" localSheetId="6">'Agenzia 5'!$G$2</definedName>
    <definedName name="OLE_LINK17" localSheetId="0">'Modello B compilare Agenzia'!$F$2</definedName>
    <definedName name="OLE_LINK19" localSheetId="2">'Agenzia 1'!#REF!</definedName>
    <definedName name="OLE_LINK19" localSheetId="3">'Agenzia 2'!#REF!</definedName>
    <definedName name="OLE_LINK19" localSheetId="4">'Agenzia 3'!#REF!</definedName>
    <definedName name="OLE_LINK19" localSheetId="5">'Agenzia 4'!#REF!</definedName>
    <definedName name="OLE_LINK19" localSheetId="6">'Agenzia 5'!#REF!</definedName>
    <definedName name="OLE_LINK19" localSheetId="0">'Modello B compilare Agenzia'!#REF!</definedName>
    <definedName name="OLE_LINK22" localSheetId="2">'Agenzia 1'!#REF!</definedName>
    <definedName name="OLE_LINK22" localSheetId="3">'Agenzia 2'!#REF!</definedName>
    <definedName name="OLE_LINK22" localSheetId="4">'Agenzia 3'!#REF!</definedName>
    <definedName name="OLE_LINK22" localSheetId="5">'Agenzia 4'!#REF!</definedName>
    <definedName name="OLE_LINK22" localSheetId="6">'Agenzia 5'!#REF!</definedName>
    <definedName name="OLE_LINK22" localSheetId="0">'Modello B compilare Agenzia'!#REF!</definedName>
  </definedNames>
  <calcPr calcId="145621"/>
</workbook>
</file>

<file path=xl/calcChain.xml><?xml version="1.0" encoding="utf-8"?>
<calcChain xmlns="http://schemas.openxmlformats.org/spreadsheetml/2006/main">
  <c r="E29" i="19" l="1"/>
  <c r="E23" i="19"/>
  <c r="E15" i="19"/>
  <c r="A8" i="5"/>
  <c r="A7" i="5"/>
  <c r="A6" i="5"/>
  <c r="C38" i="18"/>
  <c r="F30" i="18"/>
  <c r="E36" i="18" s="1"/>
  <c r="F24" i="18"/>
  <c r="F32" i="18" s="1"/>
  <c r="F15" i="18"/>
  <c r="C36" i="18" s="1"/>
  <c r="C38" i="17"/>
  <c r="F30" i="17"/>
  <c r="F32" i="17" s="1"/>
  <c r="F24" i="17"/>
  <c r="D36" i="17" s="1"/>
  <c r="F15" i="17"/>
  <c r="C36" i="17" s="1"/>
  <c r="C38" i="16"/>
  <c r="F30" i="16"/>
  <c r="F32" i="16" s="1"/>
  <c r="F24" i="16"/>
  <c r="D36" i="16" s="1"/>
  <c r="F15" i="16"/>
  <c r="C36" i="16" s="1"/>
  <c r="A5" i="5"/>
  <c r="C38" i="15"/>
  <c r="F30" i="15"/>
  <c r="F32" i="15" s="1"/>
  <c r="F24" i="15"/>
  <c r="D36" i="15" s="1"/>
  <c r="F15" i="15"/>
  <c r="C36" i="15" s="1"/>
  <c r="E31" i="19" l="1"/>
  <c r="F36" i="18"/>
  <c r="D36" i="18"/>
  <c r="F36" i="17"/>
  <c r="E36" i="17"/>
  <c r="F36" i="16"/>
  <c r="E36" i="16"/>
  <c r="E36" i="15"/>
  <c r="F36" i="15" s="1"/>
  <c r="G8" i="5"/>
  <c r="H7" i="5"/>
  <c r="G7" i="5"/>
  <c r="H6" i="5"/>
  <c r="G6" i="5"/>
  <c r="C38" i="9"/>
  <c r="A4" i="5"/>
  <c r="E6" i="5"/>
  <c r="E5" i="5"/>
  <c r="E4" i="5"/>
  <c r="E7" i="5"/>
  <c r="E8" i="5"/>
  <c r="F8" i="5" l="1"/>
  <c r="H8" i="5"/>
  <c r="F7" i="5"/>
  <c r="I7" i="5" s="1"/>
  <c r="F6" i="5"/>
  <c r="I6" i="5" s="1"/>
  <c r="G5" i="5"/>
  <c r="F5" i="5"/>
  <c r="H5" i="5"/>
  <c r="F15" i="9"/>
  <c r="C36" i="9" s="1"/>
  <c r="F4" i="5" s="1"/>
  <c r="F24" i="9"/>
  <c r="F30" i="9"/>
  <c r="I5" i="5" l="1"/>
  <c r="I8" i="5"/>
  <c r="D36" i="9"/>
  <c r="G4" i="5" s="1"/>
  <c r="F32" i="9" l="1"/>
  <c r="E36" i="9"/>
  <c r="H4" i="5" l="1"/>
  <c r="I4" i="5" s="1"/>
  <c r="F36" i="9"/>
</calcChain>
</file>

<file path=xl/comments1.xml><?xml version="1.0" encoding="utf-8"?>
<comments xmlns="http://schemas.openxmlformats.org/spreadsheetml/2006/main">
  <authors>
    <author>Diego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l'agenzia deve inserire il punteggio</t>
        </r>
      </text>
    </comment>
  </commentList>
</comments>
</file>

<file path=xl/comments2.xml><?xml version="1.0" encoding="utf-8"?>
<comments xmlns="http://schemas.openxmlformats.org/spreadsheetml/2006/main">
  <authors>
    <author>Utente1</author>
    <author>scriviadiego@live.com</author>
  </authors>
  <commentList>
    <comment ref="B3" authorId="0">
      <text>
        <r>
          <rPr>
            <sz val="9"/>
            <color indexed="81"/>
            <rFont val="Tahoma"/>
            <family val="2"/>
          </rPr>
          <t>Inserire il Punteggio MAX da assegnare</t>
        </r>
      </text>
    </comment>
    <comment ref="C3" authorId="0">
      <text>
        <r>
          <rPr>
            <b/>
            <sz val="14"/>
            <color indexed="81"/>
            <rFont val="Tahoma"/>
            <family val="2"/>
          </rPr>
          <t>OM</t>
        </r>
        <r>
          <rPr>
            <sz val="9"/>
            <color indexed="81"/>
            <rFont val="Tahoma"/>
            <family val="2"/>
          </rPr>
          <t xml:space="preserve"> importo offerta </t>
        </r>
        <r>
          <rPr>
            <b/>
            <u/>
            <sz val="9"/>
            <color indexed="81"/>
            <rFont val="Tahoma"/>
            <family val="2"/>
          </rPr>
          <t>più vantaggiosa</t>
        </r>
        <r>
          <rPr>
            <sz val="9"/>
            <color indexed="81"/>
            <rFont val="Tahoma"/>
            <family val="2"/>
          </rPr>
          <t xml:space="preserve"> tra quelle presentate dalle Agenzie </t>
        </r>
      </text>
    </comment>
    <comment ref="D3" authorId="0">
      <text>
        <r>
          <rPr>
            <sz val="9"/>
            <color indexed="81"/>
            <rFont val="Tahoma"/>
            <family val="2"/>
          </rPr>
          <t>Offerta Concorrente in esame</t>
        </r>
      </text>
    </comment>
    <comment ref="D4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4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4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4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D5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5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5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5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D6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6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6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6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D7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7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7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7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D8" authorId="0">
      <text>
        <r>
          <rPr>
            <sz val="9"/>
            <color indexed="81"/>
            <rFont val="Tahoma"/>
            <family val="2"/>
          </rPr>
          <t>importo offerta ditta</t>
        </r>
      </text>
    </comment>
    <comment ref="F8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G8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  <comment ref="H8" authorId="1">
      <text>
        <r>
          <rPr>
            <sz val="9"/>
            <color indexed="81"/>
            <rFont val="Tahoma"/>
            <family val="2"/>
          </rPr>
          <t xml:space="preserve">punteggio della rispettiva voce riportato nel foglio </t>
        </r>
        <r>
          <rPr>
            <b/>
            <sz val="9"/>
            <color indexed="13"/>
            <rFont val="Tahoma"/>
            <family val="2"/>
          </rPr>
          <t>Tabella</t>
        </r>
      </text>
    </comment>
  </commentList>
</comments>
</file>

<file path=xl/comments3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C38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comments4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C38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comments5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C38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comments6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C38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comments7.xml><?xml version="1.0" encoding="utf-8"?>
<comments xmlns="http://schemas.openxmlformats.org/spreadsheetml/2006/main">
  <authors>
    <author>DSGA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DELL'AGENZIA</t>
        </r>
      </text>
    </comment>
    <comment ref="C38" authorId="0">
      <text>
        <r>
          <rPr>
            <sz val="9"/>
            <color indexed="81"/>
            <rFont val="Tahoma"/>
            <family val="2"/>
          </rPr>
          <t>QUOTA PROCAPITE PROPOSTA DALL'AGENZIA</t>
        </r>
      </text>
    </comment>
  </commentList>
</comments>
</file>

<file path=xl/sharedStrings.xml><?xml version="1.0" encoding="utf-8"?>
<sst xmlns="http://schemas.openxmlformats.org/spreadsheetml/2006/main" count="505" uniqueCount="88">
  <si>
    <t xml:space="preserve">N° </t>
  </si>
  <si>
    <t xml:space="preserve"> posti</t>
  </si>
  <si>
    <t>Targa</t>
  </si>
  <si>
    <t>veicolo</t>
  </si>
  <si>
    <t>ASSICURAZIONE</t>
  </si>
  <si>
    <t>data ultima</t>
  </si>
  <si>
    <t xml:space="preserve"> revisione</t>
  </si>
  <si>
    <t>Società</t>
  </si>
  <si>
    <t>Scadenza</t>
  </si>
  <si>
    <t>CARATTERISTICHE</t>
  </si>
  <si>
    <t>INDICATORI</t>
  </si>
  <si>
    <t>A CURA DELL’AGENZIA</t>
  </si>
  <si>
    <t>A CURA DELLA SCUOLA</t>
  </si>
  <si>
    <t>CATEGORIA</t>
  </si>
  <si>
    <t>****</t>
  </si>
  <si>
    <t>*** Super</t>
  </si>
  <si>
    <t>Camera multipla 2 – 3 letti</t>
  </si>
  <si>
    <t>Camera multipla 4 – 5 letti</t>
  </si>
  <si>
    <t>BAGNI  Alunni</t>
  </si>
  <si>
    <t>In camera</t>
  </si>
  <si>
    <t>Esterno alla camera</t>
  </si>
  <si>
    <t>UBICAZIONE</t>
  </si>
  <si>
    <t>Semi centrale</t>
  </si>
  <si>
    <t>Periferia cittadina</t>
  </si>
  <si>
    <t>DEPOSITO CAUZIONALE</t>
  </si>
  <si>
    <t>Non richiesto</t>
  </si>
  <si>
    <t>Da pagare in loco</t>
  </si>
  <si>
    <t>A tavola</t>
  </si>
  <si>
    <t>Buffet</t>
  </si>
  <si>
    <t>PRANZO</t>
  </si>
  <si>
    <t>Bevande incluse nel prezzo</t>
  </si>
  <si>
    <t>CENA</t>
  </si>
  <si>
    <t xml:space="preserve">In ristorante con servizio ai tavoli </t>
  </si>
  <si>
    <t>in ristorante  buffet</t>
  </si>
  <si>
    <t>(tipo coca/aranciata..))</t>
  </si>
  <si>
    <t>Assicurazione Medica</t>
  </si>
  <si>
    <t>Compresa nel prezzo</t>
  </si>
  <si>
    <t>Da pagare a parte</t>
  </si>
  <si>
    <t>Punti 0</t>
  </si>
  <si>
    <t>Assicurazione Bagagli</t>
  </si>
  <si>
    <t>Bevande incluse nel prezzo (tipo coca/aranciata..)</t>
  </si>
  <si>
    <t>CAMERE ALUNNI</t>
  </si>
  <si>
    <t>ASSICURAZIONI (max 6 p)</t>
  </si>
  <si>
    <t>TOTALE PUNTEGGIO</t>
  </si>
  <si>
    <t>Punt.</t>
  </si>
  <si>
    <t>OM</t>
  </si>
  <si>
    <t>A.</t>
  </si>
  <si>
    <t>TOTALE</t>
  </si>
  <si>
    <t xml:space="preserve">OC </t>
  </si>
  <si>
    <t>Punteggio</t>
  </si>
  <si>
    <t>TOTALE PUNTEGGIO parte I</t>
  </si>
  <si>
    <t>TOTALE PUNTEGGIO parte II</t>
  </si>
  <si>
    <t>TOTALE PUNTEGGIO parte III</t>
  </si>
  <si>
    <t>I.</t>
  </si>
  <si>
    <t>II.</t>
  </si>
  <si>
    <t>III.</t>
  </si>
  <si>
    <t xml:space="preserve">AGENZIA </t>
  </si>
  <si>
    <t xml:space="preserve">AGENZIA :  </t>
  </si>
  <si>
    <t>12 punti</t>
  </si>
  <si>
    <t xml:space="preserve">  7 punti</t>
  </si>
  <si>
    <t xml:space="preserve">  3 punti</t>
  </si>
  <si>
    <r>
      <t>COLAZIONE</t>
    </r>
    <r>
      <rPr>
        <sz val="10"/>
        <color theme="1"/>
        <rFont val="Times New Roman"/>
        <family val="1"/>
      </rPr>
      <t xml:space="preserve"> </t>
    </r>
  </si>
  <si>
    <t xml:space="preserve"> 7  punti</t>
  </si>
  <si>
    <t xml:space="preserve"> 3  punti</t>
  </si>
  <si>
    <t xml:space="preserve"> 2 punti</t>
  </si>
  <si>
    <t>QUADRO RIEPILOGATIVO</t>
  </si>
  <si>
    <t>OFFERTA ECONOMICA</t>
  </si>
  <si>
    <t xml:space="preserve">Centro città </t>
  </si>
  <si>
    <t>Il Dirigente Scolastico</t>
  </si>
  <si>
    <t>Il DSGA Diego Milan</t>
  </si>
  <si>
    <t>Il Collaboratore Vicario</t>
  </si>
  <si>
    <t>L’insegnante</t>
  </si>
  <si>
    <t>Spero di averti agevolato il lavoro – diego.milan.403@istruzione.it</t>
  </si>
  <si>
    <t>PUNTEGGIO</t>
  </si>
  <si>
    <t xml:space="preserve"> 9  punti</t>
  </si>
  <si>
    <t>15 punti</t>
  </si>
  <si>
    <t>TRATTAMENTO DI RISTORAZIONE (max 18 p)</t>
  </si>
  <si>
    <t xml:space="preserve"> 7 punti</t>
  </si>
  <si>
    <t>ALBERGO  (max 46 p)</t>
  </si>
  <si>
    <t>Camera multipla 3 – 4 letti</t>
  </si>
  <si>
    <t xml:space="preserve"> 5  punti</t>
  </si>
  <si>
    <t>Modello B                          Da compilare a cura dell'agenzia</t>
  </si>
  <si>
    <t>agenzia 1</t>
  </si>
  <si>
    <t>agenzia 2</t>
  </si>
  <si>
    <t>agenzia 3</t>
  </si>
  <si>
    <t>agenzia 5</t>
  </si>
  <si>
    <t>agenzia 4</t>
  </si>
  <si>
    <r>
      <t xml:space="preserve">I° </t>
    </r>
    <r>
      <rPr>
        <sz val="16"/>
        <color rgb="FFFFFF00"/>
        <rFont val="Times New Roman"/>
        <family val="1"/>
      </rPr>
      <t>Inserire i dati nei fogli "Agenzia: 1-2-3-4-5"</t>
    </r>
    <r>
      <rPr>
        <sz val="16"/>
        <rFont val="Times New Roman"/>
        <family val="1"/>
      </rPr>
      <t xml:space="preserve"> - II° </t>
    </r>
    <r>
      <rPr>
        <sz val="16"/>
        <color rgb="FF00B050"/>
        <rFont val="Times New Roman"/>
        <family val="1"/>
      </rPr>
      <t xml:space="preserve"> digitare in questo foglio l'offerta economica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</si>
</sst>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u/>
      <sz val="9"/>
      <color indexed="81"/>
      <name val="Tahoma"/>
      <family val="2"/>
    </font>
    <font>
      <b/>
      <sz val="9"/>
      <color indexed="13"/>
      <name val="Tahoma"/>
      <family val="2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theme="1"/>
      <name val="Verdana"/>
      <family val="2"/>
    </font>
    <font>
      <i/>
      <sz val="10"/>
      <color rgb="FFFF0000"/>
      <name val="Times New Roman"/>
      <family val="1"/>
    </font>
    <font>
      <sz val="16"/>
      <name val="Times New Roman"/>
      <family val="1"/>
    </font>
    <font>
      <sz val="16"/>
      <color rgb="FFFFFF00"/>
      <name val="Times New Roman"/>
      <family val="1"/>
    </font>
    <font>
      <sz val="16"/>
      <color rgb="FF00B050"/>
      <name val="Times New Roman"/>
      <family val="1"/>
    </font>
    <font>
      <b/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/>
    <xf numFmtId="164" fontId="9" fillId="0" borderId="14" xfId="0" applyNumberFormat="1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</xf>
    <xf numFmtId="2" fontId="11" fillId="0" borderId="16" xfId="0" applyNumberFormat="1" applyFont="1" applyBorder="1" applyAlignment="1" applyProtection="1">
      <alignment horizontal="center" vertical="center"/>
    </xf>
    <xf numFmtId="0" fontId="9" fillId="0" borderId="0" xfId="0" applyFont="1"/>
    <xf numFmtId="0" fontId="9" fillId="0" borderId="12" xfId="0" applyFont="1" applyFill="1" applyBorder="1"/>
    <xf numFmtId="0" fontId="9" fillId="0" borderId="0" xfId="0" applyFont="1" applyFill="1" applyBorder="1"/>
    <xf numFmtId="0" fontId="10" fillId="0" borderId="0" xfId="0" applyFont="1"/>
    <xf numFmtId="0" fontId="9" fillId="0" borderId="0" xfId="0" applyFont="1" applyProtection="1"/>
    <xf numFmtId="0" fontId="11" fillId="0" borderId="19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0" xfId="0" applyBorder="1" applyProtection="1"/>
    <xf numFmtId="0" fontId="5" fillId="0" borderId="26" xfId="0" applyFont="1" applyBorder="1" applyProtection="1"/>
    <xf numFmtId="0" fontId="0" fillId="0" borderId="13" xfId="0" applyBorder="1" applyProtection="1"/>
    <xf numFmtId="0" fontId="9" fillId="0" borderId="27" xfId="0" applyFont="1" applyBorder="1" applyAlignment="1"/>
    <xf numFmtId="0" fontId="6" fillId="0" borderId="26" xfId="0" applyFont="1" applyBorder="1" applyAlignment="1">
      <alignment horizontal="center" vertical="center"/>
    </xf>
    <xf numFmtId="2" fontId="6" fillId="0" borderId="26" xfId="0" applyNumberFormat="1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5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 wrapText="1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36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9" fillId="0" borderId="42" xfId="0" applyFont="1" applyBorder="1" applyAlignment="1"/>
    <xf numFmtId="0" fontId="2" fillId="0" borderId="45" xfId="0" applyFont="1" applyBorder="1" applyAlignment="1" applyProtection="1">
      <alignment vertical="top" wrapText="1"/>
    </xf>
    <xf numFmtId="0" fontId="2" fillId="0" borderId="44" xfId="0" applyFont="1" applyBorder="1" applyAlignment="1" applyProtection="1">
      <alignment wrapText="1"/>
    </xf>
    <xf numFmtId="0" fontId="0" fillId="0" borderId="29" xfId="0" applyBorder="1" applyProtection="1"/>
    <xf numFmtId="0" fontId="0" fillId="0" borderId="46" xfId="0" applyBorder="1" applyProtection="1"/>
    <xf numFmtId="0" fontId="9" fillId="0" borderId="29" xfId="0" applyFont="1" applyFill="1" applyBorder="1"/>
    <xf numFmtId="164" fontId="17" fillId="0" borderId="30" xfId="0" applyNumberFormat="1" applyFont="1" applyBorder="1" applyProtection="1"/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0" xfId="0" applyFont="1" applyBorder="1" applyAlignment="1">
      <alignment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47" xfId="0" applyFont="1" applyBorder="1" applyAlignment="1" applyProtection="1">
      <alignment horizontal="left" vertical="center"/>
    </xf>
    <xf numFmtId="164" fontId="9" fillId="0" borderId="17" xfId="0" applyNumberFormat="1" applyFont="1" applyFill="1" applyBorder="1" applyAlignment="1" applyProtection="1">
      <alignment horizontal="center" vertical="center"/>
      <protection locked="0"/>
    </xf>
    <xf numFmtId="2" fontId="11" fillId="0" borderId="11" xfId="0" applyNumberFormat="1" applyFont="1" applyBorder="1" applyAlignment="1" applyProtection="1">
      <alignment horizontal="center" vertical="center"/>
    </xf>
    <xf numFmtId="2" fontId="12" fillId="0" borderId="11" xfId="0" applyNumberFormat="1" applyFont="1" applyBorder="1" applyAlignment="1" applyProtection="1">
      <alignment horizontal="center" vertical="center"/>
    </xf>
    <xf numFmtId="2" fontId="6" fillId="0" borderId="24" xfId="0" applyNumberFormat="1" applyFont="1" applyBorder="1" applyAlignment="1" applyProtection="1">
      <alignment horizontal="center" vertical="center"/>
    </xf>
    <xf numFmtId="2" fontId="11" fillId="0" borderId="31" xfId="0" applyNumberFormat="1" applyFont="1" applyBorder="1" applyAlignment="1" applyProtection="1">
      <alignment horizontal="center" vertical="center"/>
    </xf>
    <xf numFmtId="2" fontId="12" fillId="0" borderId="31" xfId="0" applyNumberFormat="1" applyFont="1" applyBorder="1" applyAlignment="1" applyProtection="1">
      <alignment horizontal="center" vertical="center"/>
    </xf>
    <xf numFmtId="2" fontId="6" fillId="0" borderId="32" xfId="0" applyNumberFormat="1" applyFont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9" fillId="0" borderId="18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justify" vertical="center"/>
      <protection locked="0"/>
    </xf>
    <xf numFmtId="0" fontId="19" fillId="0" borderId="0" xfId="0" applyFont="1" applyBorder="1" applyAlignment="1" applyProtection="1">
      <alignment horizontal="justify"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9" fillId="0" borderId="28" xfId="0" applyFont="1" applyBorder="1" applyAlignment="1"/>
    <xf numFmtId="0" fontId="9" fillId="0" borderId="43" xfId="0" applyFont="1" applyBorder="1" applyAlignment="1"/>
    <xf numFmtId="2" fontId="11" fillId="0" borderId="30" xfId="0" applyNumberFormat="1" applyFont="1" applyBorder="1" applyAlignment="1" applyProtection="1">
      <alignment horizontal="center"/>
    </xf>
    <xf numFmtId="2" fontId="11" fillId="0" borderId="31" xfId="0" applyNumberFormat="1" applyFont="1" applyBorder="1" applyAlignment="1" applyProtection="1">
      <alignment horizontal="center"/>
    </xf>
    <xf numFmtId="2" fontId="6" fillId="0" borderId="32" xfId="0" applyNumberFormat="1" applyFont="1" applyBorder="1" applyAlignment="1" applyProtection="1">
      <alignment horizontal="center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45" xfId="0" applyFont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vertical="center" wrapText="1"/>
    </xf>
    <xf numFmtId="0" fontId="2" fillId="0" borderId="45" xfId="0" applyFont="1" applyBorder="1" applyAlignment="1" applyProtection="1">
      <alignment vertical="center" wrapText="1"/>
    </xf>
    <xf numFmtId="0" fontId="2" fillId="0" borderId="57" xfId="0" applyFont="1" applyBorder="1" applyAlignment="1" applyProtection="1">
      <alignment vertical="center" wrapText="1"/>
      <protection locked="0"/>
    </xf>
    <xf numFmtId="0" fontId="2" fillId="0" borderId="56" xfId="0" applyFont="1" applyBorder="1" applyAlignment="1" applyProtection="1">
      <alignment vertical="center" wrapText="1"/>
    </xf>
    <xf numFmtId="0" fontId="3" fillId="0" borderId="62" xfId="0" applyFont="1" applyBorder="1" applyAlignment="1" applyProtection="1">
      <alignment horizontal="center" vertical="center" wrapText="1"/>
    </xf>
    <xf numFmtId="0" fontId="0" fillId="0" borderId="68" xfId="0" applyBorder="1" applyProtection="1"/>
    <xf numFmtId="0" fontId="2" fillId="0" borderId="69" xfId="0" applyFont="1" applyBorder="1" applyAlignment="1" applyProtection="1">
      <alignment vertical="center" wrapText="1"/>
    </xf>
    <xf numFmtId="0" fontId="0" fillId="0" borderId="7" xfId="0" applyBorder="1" applyProtection="1"/>
    <xf numFmtId="0" fontId="0" fillId="0" borderId="71" xfId="0" applyBorder="1" applyProtection="1"/>
    <xf numFmtId="0" fontId="0" fillId="0" borderId="72" xfId="0" applyBorder="1" applyAlignment="1" applyProtection="1">
      <alignment horizontal="center" vertical="center"/>
    </xf>
    <xf numFmtId="0" fontId="5" fillId="0" borderId="64" xfId="0" applyFont="1" applyBorder="1" applyProtection="1"/>
    <xf numFmtId="0" fontId="2" fillId="0" borderId="62" xfId="0" applyFont="1" applyBorder="1" applyAlignment="1" applyProtection="1">
      <alignment vertical="center" wrapText="1"/>
      <protection locked="0"/>
    </xf>
    <xf numFmtId="0" fontId="2" fillId="0" borderId="64" xfId="0" applyFont="1" applyBorder="1" applyAlignment="1" applyProtection="1">
      <alignment vertical="center" wrapText="1"/>
      <protection locked="0"/>
    </xf>
    <xf numFmtId="0" fontId="2" fillId="0" borderId="65" xfId="0" applyFont="1" applyBorder="1" applyAlignment="1" applyProtection="1">
      <alignment vertical="center" wrapText="1"/>
      <protection locked="0"/>
    </xf>
    <xf numFmtId="0" fontId="2" fillId="0" borderId="66" xfId="0" applyFont="1" applyBorder="1" applyAlignment="1" applyProtection="1">
      <alignment vertical="center" wrapText="1"/>
      <protection locked="0"/>
    </xf>
    <xf numFmtId="0" fontId="2" fillId="0" borderId="70" xfId="0" applyFont="1" applyBorder="1" applyAlignment="1" applyProtection="1">
      <alignment vertical="center" wrapText="1"/>
      <protection locked="0"/>
    </xf>
    <xf numFmtId="0" fontId="2" fillId="0" borderId="73" xfId="0" applyFont="1" applyBorder="1" applyAlignment="1" applyProtection="1">
      <alignment vertical="center" wrapText="1"/>
      <protection locked="0"/>
    </xf>
    <xf numFmtId="0" fontId="2" fillId="0" borderId="41" xfId="0" applyFont="1" applyBorder="1" applyAlignment="1" applyProtection="1">
      <alignment vertical="top" wrapText="1"/>
    </xf>
    <xf numFmtId="0" fontId="2" fillId="0" borderId="16" xfId="0" applyFont="1" applyFill="1" applyBorder="1" applyAlignment="1" applyProtection="1">
      <alignment horizontal="right" vertical="center" wrapText="1"/>
    </xf>
    <xf numFmtId="0" fontId="4" fillId="0" borderId="35" xfId="0" applyFont="1" applyFill="1" applyBorder="1" applyAlignment="1" applyProtection="1">
      <alignment horizontal="right" vertical="center" wrapText="1"/>
    </xf>
    <xf numFmtId="0" fontId="25" fillId="0" borderId="58" xfId="0" applyFont="1" applyFill="1" applyBorder="1" applyAlignment="1" applyProtection="1">
      <alignment horizontal="left" vertical="center"/>
    </xf>
    <xf numFmtId="0" fontId="25" fillId="0" borderId="59" xfId="0" applyFont="1" applyFill="1" applyBorder="1" applyAlignment="1" applyProtection="1">
      <alignment horizontal="left" vertical="center"/>
    </xf>
    <xf numFmtId="0" fontId="25" fillId="0" borderId="60" xfId="0" applyFont="1" applyFill="1" applyBorder="1" applyAlignment="1" applyProtection="1">
      <alignment horizontal="left" vertical="center"/>
    </xf>
    <xf numFmtId="0" fontId="4" fillId="0" borderId="6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6" fillId="0" borderId="48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7" fillId="2" borderId="20" xfId="0" applyFont="1" applyFill="1" applyBorder="1" applyAlignment="1" applyProtection="1">
      <alignment horizontal="right" vertical="center"/>
    </xf>
    <xf numFmtId="0" fontId="17" fillId="2" borderId="21" xfId="0" applyFont="1" applyFill="1" applyBorder="1" applyAlignment="1" applyProtection="1">
      <alignment horizontal="right" vertical="center"/>
    </xf>
    <xf numFmtId="0" fontId="17" fillId="2" borderId="21" xfId="0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18" fillId="0" borderId="27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2" fillId="0" borderId="9" xfId="0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E31"/>
  <sheetViews>
    <sheetView showGridLines="0" topLeftCell="A19" workbookViewId="0">
      <selection activeCell="H15" sqref="H15"/>
    </sheetView>
  </sheetViews>
  <sheetFormatPr defaultRowHeight="15" x14ac:dyDescent="0.25"/>
  <cols>
    <col min="1" max="1" width="22.7109375" style="22" customWidth="1"/>
    <col min="2" max="2" width="16.140625" style="36" customWidth="1"/>
    <col min="3" max="3" width="21.5703125" style="22" customWidth="1"/>
    <col min="4" max="5" width="14.7109375" style="22" customWidth="1"/>
    <col min="6" max="6" width="2.140625" style="22" customWidth="1"/>
    <col min="7" max="16384" width="9.140625" style="22"/>
  </cols>
  <sheetData>
    <row r="1" spans="1:5" ht="27.75" customHeight="1" x14ac:dyDescent="0.25">
      <c r="A1" s="115" t="s">
        <v>81</v>
      </c>
      <c r="B1" s="116"/>
      <c r="C1" s="116"/>
      <c r="D1" s="116"/>
      <c r="E1" s="117"/>
    </row>
    <row r="2" spans="1:5" ht="24" x14ac:dyDescent="0.25">
      <c r="A2" s="126" t="s">
        <v>9</v>
      </c>
      <c r="B2" s="127"/>
      <c r="C2" s="88" t="s">
        <v>10</v>
      </c>
      <c r="D2" s="89" t="s">
        <v>11</v>
      </c>
      <c r="E2" s="99" t="s">
        <v>73</v>
      </c>
    </row>
    <row r="3" spans="1:5" ht="19.5" customHeight="1" x14ac:dyDescent="0.25">
      <c r="A3" s="118" t="s">
        <v>78</v>
      </c>
      <c r="B3" s="119" t="s">
        <v>13</v>
      </c>
      <c r="C3" s="92" t="s">
        <v>14</v>
      </c>
      <c r="D3" s="92" t="s">
        <v>75</v>
      </c>
      <c r="E3" s="106">
        <v>15</v>
      </c>
    </row>
    <row r="4" spans="1:5" ht="19.5" customHeight="1" thickBot="1" x14ac:dyDescent="0.3">
      <c r="A4" s="118"/>
      <c r="B4" s="120"/>
      <c r="C4" s="93" t="s">
        <v>15</v>
      </c>
      <c r="D4" s="93" t="s">
        <v>74</v>
      </c>
      <c r="E4" s="107"/>
    </row>
    <row r="5" spans="1:5" ht="19.5" customHeight="1" x14ac:dyDescent="0.25">
      <c r="A5" s="118"/>
      <c r="B5" s="123" t="s">
        <v>41</v>
      </c>
      <c r="C5" s="98" t="s">
        <v>16</v>
      </c>
      <c r="D5" s="39" t="s">
        <v>74</v>
      </c>
      <c r="E5" s="108">
        <v>9</v>
      </c>
    </row>
    <row r="6" spans="1:5" ht="19.5" customHeight="1" x14ac:dyDescent="0.25">
      <c r="A6" s="118"/>
      <c r="B6" s="128"/>
      <c r="C6" s="92" t="s">
        <v>79</v>
      </c>
      <c r="D6" s="92" t="s">
        <v>80</v>
      </c>
      <c r="E6" s="106"/>
    </row>
    <row r="7" spans="1:5" ht="19.5" customHeight="1" thickBot="1" x14ac:dyDescent="0.3">
      <c r="A7" s="118"/>
      <c r="B7" s="120"/>
      <c r="C7" s="93" t="s">
        <v>17</v>
      </c>
      <c r="D7" s="96" t="s">
        <v>63</v>
      </c>
      <c r="E7" s="109"/>
    </row>
    <row r="8" spans="1:5" ht="19.5" customHeight="1" x14ac:dyDescent="0.25">
      <c r="A8" s="118"/>
      <c r="B8" s="123" t="s">
        <v>18</v>
      </c>
      <c r="C8" s="39" t="s">
        <v>19</v>
      </c>
      <c r="D8" s="39" t="s">
        <v>62</v>
      </c>
      <c r="E8" s="108">
        <v>7</v>
      </c>
    </row>
    <row r="9" spans="1:5" ht="19.5" customHeight="1" thickBot="1" x14ac:dyDescent="0.3">
      <c r="A9" s="118"/>
      <c r="B9" s="120"/>
      <c r="C9" s="93" t="s">
        <v>20</v>
      </c>
      <c r="D9" s="121" t="s">
        <v>38</v>
      </c>
      <c r="E9" s="122"/>
    </row>
    <row r="10" spans="1:5" ht="19.5" customHeight="1" x14ac:dyDescent="0.25">
      <c r="A10" s="118"/>
      <c r="B10" s="123" t="s">
        <v>21</v>
      </c>
      <c r="C10" s="39" t="s">
        <v>67</v>
      </c>
      <c r="D10" s="39" t="s">
        <v>58</v>
      </c>
      <c r="E10" s="108">
        <v>12</v>
      </c>
    </row>
    <row r="11" spans="1:5" ht="19.5" customHeight="1" x14ac:dyDescent="0.25">
      <c r="A11" s="118"/>
      <c r="B11" s="119"/>
      <c r="C11" s="92" t="s">
        <v>22</v>
      </c>
      <c r="D11" s="92" t="s">
        <v>59</v>
      </c>
      <c r="E11" s="106"/>
    </row>
    <row r="12" spans="1:5" ht="19.5" customHeight="1" thickBot="1" x14ac:dyDescent="0.3">
      <c r="A12" s="118"/>
      <c r="B12" s="120"/>
      <c r="C12" s="93" t="s">
        <v>23</v>
      </c>
      <c r="D12" s="93" t="s">
        <v>60</v>
      </c>
      <c r="E12" s="109"/>
    </row>
    <row r="13" spans="1:5" ht="19.5" customHeight="1" x14ac:dyDescent="0.25">
      <c r="A13" s="118"/>
      <c r="B13" s="123" t="s">
        <v>24</v>
      </c>
      <c r="C13" s="39" t="s">
        <v>25</v>
      </c>
      <c r="D13" s="39" t="s">
        <v>60</v>
      </c>
      <c r="E13" s="108">
        <v>3</v>
      </c>
    </row>
    <row r="14" spans="1:5" ht="19.5" customHeight="1" thickBot="1" x14ac:dyDescent="0.3">
      <c r="A14" s="118"/>
      <c r="B14" s="120"/>
      <c r="C14" s="93" t="s">
        <v>26</v>
      </c>
      <c r="D14" s="121" t="s">
        <v>38</v>
      </c>
      <c r="E14" s="122"/>
    </row>
    <row r="15" spans="1:5" ht="29.25" customHeight="1" x14ac:dyDescent="0.25">
      <c r="A15" s="100"/>
      <c r="B15" s="35"/>
      <c r="C15" s="113" t="s">
        <v>50</v>
      </c>
      <c r="D15" s="113"/>
      <c r="E15" s="101">
        <f>SUM(E3:E14)</f>
        <v>46</v>
      </c>
    </row>
    <row r="16" spans="1:5" ht="7.5" customHeight="1" x14ac:dyDescent="0.25">
      <c r="A16" s="100"/>
      <c r="B16" s="27"/>
      <c r="C16" s="27"/>
      <c r="D16" s="27"/>
      <c r="E16" s="102"/>
    </row>
    <row r="17" spans="1:5" ht="22.5" customHeight="1" x14ac:dyDescent="0.25">
      <c r="A17" s="118" t="s">
        <v>76</v>
      </c>
      <c r="B17" s="124" t="s">
        <v>61</v>
      </c>
      <c r="C17" s="92" t="s">
        <v>27</v>
      </c>
      <c r="D17" s="92" t="s">
        <v>77</v>
      </c>
      <c r="E17" s="106">
        <v>7</v>
      </c>
    </row>
    <row r="18" spans="1:5" ht="21.75" customHeight="1" thickBot="1" x14ac:dyDescent="0.3">
      <c r="A18" s="118"/>
      <c r="B18" s="125"/>
      <c r="C18" s="93" t="s">
        <v>28</v>
      </c>
      <c r="D18" s="93" t="s">
        <v>63</v>
      </c>
      <c r="E18" s="107"/>
    </row>
    <row r="19" spans="1:5" ht="39" thickBot="1" x14ac:dyDescent="0.3">
      <c r="A19" s="118"/>
      <c r="B19" s="42" t="s">
        <v>29</v>
      </c>
      <c r="C19" s="43" t="s">
        <v>40</v>
      </c>
      <c r="D19" s="43" t="s">
        <v>64</v>
      </c>
      <c r="E19" s="110">
        <v>2</v>
      </c>
    </row>
    <row r="20" spans="1:5" ht="30" customHeight="1" x14ac:dyDescent="0.25">
      <c r="A20" s="118"/>
      <c r="B20" s="123" t="s">
        <v>31</v>
      </c>
      <c r="C20" s="39" t="s">
        <v>32</v>
      </c>
      <c r="D20" s="39" t="s">
        <v>77</v>
      </c>
      <c r="E20" s="108">
        <v>7</v>
      </c>
    </row>
    <row r="21" spans="1:5" ht="24.75" customHeight="1" thickBot="1" x14ac:dyDescent="0.3">
      <c r="A21" s="118"/>
      <c r="B21" s="119"/>
      <c r="C21" s="95" t="s">
        <v>33</v>
      </c>
      <c r="D21" s="95" t="s">
        <v>63</v>
      </c>
      <c r="E21" s="111"/>
    </row>
    <row r="22" spans="1:5" ht="28.5" customHeight="1" thickBot="1" x14ac:dyDescent="0.3">
      <c r="A22" s="118"/>
      <c r="B22" s="120"/>
      <c r="C22" s="112" t="s">
        <v>40</v>
      </c>
      <c r="D22" s="43" t="s">
        <v>64</v>
      </c>
      <c r="E22" s="110">
        <v>2</v>
      </c>
    </row>
    <row r="23" spans="1:5" ht="34.5" customHeight="1" x14ac:dyDescent="0.25">
      <c r="A23" s="100"/>
      <c r="B23" s="35"/>
      <c r="C23" s="113" t="s">
        <v>51</v>
      </c>
      <c r="D23" s="113"/>
      <c r="E23" s="101">
        <f>SUM(E17:E22)</f>
        <v>18</v>
      </c>
    </row>
    <row r="24" spans="1:5" ht="6" customHeight="1" x14ac:dyDescent="0.25">
      <c r="A24" s="100"/>
      <c r="B24" s="27"/>
      <c r="C24" s="27"/>
      <c r="D24" s="27"/>
      <c r="E24" s="102"/>
    </row>
    <row r="25" spans="1:5" ht="15.75" customHeight="1" x14ac:dyDescent="0.25">
      <c r="A25" s="118" t="s">
        <v>42</v>
      </c>
      <c r="B25" s="119" t="s">
        <v>35</v>
      </c>
      <c r="C25" s="92" t="s">
        <v>36</v>
      </c>
      <c r="D25" s="92" t="s">
        <v>63</v>
      </c>
      <c r="E25" s="106">
        <v>3</v>
      </c>
    </row>
    <row r="26" spans="1:5" ht="15.75" thickBot="1" x14ac:dyDescent="0.3">
      <c r="A26" s="118"/>
      <c r="B26" s="120"/>
      <c r="C26" s="93" t="s">
        <v>37</v>
      </c>
      <c r="D26" s="121" t="s">
        <v>38</v>
      </c>
      <c r="E26" s="122"/>
    </row>
    <row r="27" spans="1:5" ht="15.75" customHeight="1" x14ac:dyDescent="0.25">
      <c r="A27" s="118"/>
      <c r="B27" s="123" t="s">
        <v>39</v>
      </c>
      <c r="C27" s="39" t="s">
        <v>36</v>
      </c>
      <c r="D27" s="39" t="s">
        <v>63</v>
      </c>
      <c r="E27" s="108">
        <v>3</v>
      </c>
    </row>
    <row r="28" spans="1:5" ht="15.75" thickBot="1" x14ac:dyDescent="0.3">
      <c r="A28" s="118"/>
      <c r="B28" s="120"/>
      <c r="C28" s="93" t="s">
        <v>37</v>
      </c>
      <c r="D28" s="121" t="s">
        <v>38</v>
      </c>
      <c r="E28" s="122"/>
    </row>
    <row r="29" spans="1:5" ht="28.5" customHeight="1" x14ac:dyDescent="0.25">
      <c r="A29" s="100"/>
      <c r="B29" s="35"/>
      <c r="C29" s="113" t="s">
        <v>52</v>
      </c>
      <c r="D29" s="113"/>
      <c r="E29" s="101">
        <f>E25+E27</f>
        <v>6</v>
      </c>
    </row>
    <row r="30" spans="1:5" ht="11.25" customHeight="1" x14ac:dyDescent="0.25">
      <c r="A30" s="100"/>
      <c r="B30" s="27"/>
      <c r="C30" s="27"/>
      <c r="D30" s="27"/>
      <c r="E30" s="102"/>
    </row>
    <row r="31" spans="1:5" ht="26.25" customHeight="1" thickBot="1" x14ac:dyDescent="0.3">
      <c r="A31" s="103"/>
      <c r="B31" s="104"/>
      <c r="C31" s="114" t="s">
        <v>43</v>
      </c>
      <c r="D31" s="114"/>
      <c r="E31" s="105">
        <f>E15+E23+E29</f>
        <v>70</v>
      </c>
    </row>
  </sheetData>
  <sheetProtection sheet="1" objects="1" scenarios="1"/>
  <mergeCells count="22">
    <mergeCell ref="A3:A14"/>
    <mergeCell ref="B3:B4"/>
    <mergeCell ref="B5:B7"/>
    <mergeCell ref="B8:B9"/>
    <mergeCell ref="D9:E9"/>
    <mergeCell ref="B10:B12"/>
    <mergeCell ref="C29:D29"/>
    <mergeCell ref="C31:D31"/>
    <mergeCell ref="A1:E1"/>
    <mergeCell ref="C23:D23"/>
    <mergeCell ref="A25:A28"/>
    <mergeCell ref="B25:B26"/>
    <mergeCell ref="D26:E26"/>
    <mergeCell ref="B27:B28"/>
    <mergeCell ref="D28:E28"/>
    <mergeCell ref="B13:B14"/>
    <mergeCell ref="D14:E14"/>
    <mergeCell ref="C15:D15"/>
    <mergeCell ref="A17:A22"/>
    <mergeCell ref="B17:B18"/>
    <mergeCell ref="B20:B22"/>
    <mergeCell ref="A2:B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21"/>
  <sheetViews>
    <sheetView showGridLines="0" tabSelected="1" workbookViewId="0">
      <selection activeCell="D6" sqref="D6"/>
    </sheetView>
  </sheetViews>
  <sheetFormatPr defaultRowHeight="12.75" x14ac:dyDescent="0.2"/>
  <cols>
    <col min="1" max="1" width="56" style="16" customWidth="1"/>
    <col min="2" max="2" width="11.28515625" style="16" customWidth="1"/>
    <col min="3" max="4" width="13.7109375" style="16" customWidth="1"/>
    <col min="5" max="5" width="18.140625" style="16" customWidth="1"/>
    <col min="6" max="8" width="19.85546875" style="16" customWidth="1"/>
    <col min="9" max="9" width="19.85546875" style="19" customWidth="1"/>
    <col min="10" max="244" width="9.140625" style="16"/>
    <col min="245" max="245" width="2.5703125" style="16" customWidth="1"/>
    <col min="246" max="246" width="33.140625" style="16" customWidth="1"/>
    <col min="247" max="247" width="6.7109375" style="16" customWidth="1"/>
    <col min="248" max="248" width="10" style="16" customWidth="1"/>
    <col min="249" max="249" width="11.42578125" style="16" customWidth="1"/>
    <col min="250" max="250" width="7.140625" style="16" customWidth="1"/>
    <col min="251" max="252" width="5.85546875" style="16" customWidth="1"/>
    <col min="253" max="253" width="5.7109375" style="16" customWidth="1"/>
    <col min="254" max="255" width="5.85546875" style="16" customWidth="1"/>
    <col min="256" max="257" width="5.7109375" style="16" customWidth="1"/>
    <col min="258" max="261" width="0" style="16" hidden="1" customWidth="1"/>
    <col min="262" max="262" width="5.7109375" style="16" customWidth="1"/>
    <col min="263" max="264" width="0" style="16" hidden="1" customWidth="1"/>
    <col min="265" max="265" width="10.7109375" style="16" customWidth="1"/>
    <col min="266" max="500" width="9.140625" style="16"/>
    <col min="501" max="501" width="2.5703125" style="16" customWidth="1"/>
    <col min="502" max="502" width="33.140625" style="16" customWidth="1"/>
    <col min="503" max="503" width="6.7109375" style="16" customWidth="1"/>
    <col min="504" max="504" width="10" style="16" customWidth="1"/>
    <col min="505" max="505" width="11.42578125" style="16" customWidth="1"/>
    <col min="506" max="506" width="7.140625" style="16" customWidth="1"/>
    <col min="507" max="508" width="5.85546875" style="16" customWidth="1"/>
    <col min="509" max="509" width="5.7109375" style="16" customWidth="1"/>
    <col min="510" max="511" width="5.85546875" style="16" customWidth="1"/>
    <col min="512" max="513" width="5.7109375" style="16" customWidth="1"/>
    <col min="514" max="517" width="0" style="16" hidden="1" customWidth="1"/>
    <col min="518" max="518" width="5.7109375" style="16" customWidth="1"/>
    <col min="519" max="520" width="0" style="16" hidden="1" customWidth="1"/>
    <col min="521" max="521" width="10.7109375" style="16" customWidth="1"/>
    <col min="522" max="756" width="9.140625" style="16"/>
    <col min="757" max="757" width="2.5703125" style="16" customWidth="1"/>
    <col min="758" max="758" width="33.140625" style="16" customWidth="1"/>
    <col min="759" max="759" width="6.7109375" style="16" customWidth="1"/>
    <col min="760" max="760" width="10" style="16" customWidth="1"/>
    <col min="761" max="761" width="11.42578125" style="16" customWidth="1"/>
    <col min="762" max="762" width="7.140625" style="16" customWidth="1"/>
    <col min="763" max="764" width="5.85546875" style="16" customWidth="1"/>
    <col min="765" max="765" width="5.7109375" style="16" customWidth="1"/>
    <col min="766" max="767" width="5.85546875" style="16" customWidth="1"/>
    <col min="768" max="769" width="5.7109375" style="16" customWidth="1"/>
    <col min="770" max="773" width="0" style="16" hidden="1" customWidth="1"/>
    <col min="774" max="774" width="5.7109375" style="16" customWidth="1"/>
    <col min="775" max="776" width="0" style="16" hidden="1" customWidth="1"/>
    <col min="777" max="777" width="10.7109375" style="16" customWidth="1"/>
    <col min="778" max="1012" width="9.140625" style="16"/>
    <col min="1013" max="1013" width="2.5703125" style="16" customWidth="1"/>
    <col min="1014" max="1014" width="33.140625" style="16" customWidth="1"/>
    <col min="1015" max="1015" width="6.7109375" style="16" customWidth="1"/>
    <col min="1016" max="1016" width="10" style="16" customWidth="1"/>
    <col min="1017" max="1017" width="11.42578125" style="16" customWidth="1"/>
    <col min="1018" max="1018" width="7.140625" style="16" customWidth="1"/>
    <col min="1019" max="1020" width="5.85546875" style="16" customWidth="1"/>
    <col min="1021" max="1021" width="5.7109375" style="16" customWidth="1"/>
    <col min="1022" max="1023" width="5.85546875" style="16" customWidth="1"/>
    <col min="1024" max="1025" width="5.7109375" style="16" customWidth="1"/>
    <col min="1026" max="1029" width="0" style="16" hidden="1" customWidth="1"/>
    <col min="1030" max="1030" width="5.7109375" style="16" customWidth="1"/>
    <col min="1031" max="1032" width="0" style="16" hidden="1" customWidth="1"/>
    <col min="1033" max="1033" width="10.7109375" style="16" customWidth="1"/>
    <col min="1034" max="1268" width="9.140625" style="16"/>
    <col min="1269" max="1269" width="2.5703125" style="16" customWidth="1"/>
    <col min="1270" max="1270" width="33.140625" style="16" customWidth="1"/>
    <col min="1271" max="1271" width="6.7109375" style="16" customWidth="1"/>
    <col min="1272" max="1272" width="10" style="16" customWidth="1"/>
    <col min="1273" max="1273" width="11.42578125" style="16" customWidth="1"/>
    <col min="1274" max="1274" width="7.140625" style="16" customWidth="1"/>
    <col min="1275" max="1276" width="5.85546875" style="16" customWidth="1"/>
    <col min="1277" max="1277" width="5.7109375" style="16" customWidth="1"/>
    <col min="1278" max="1279" width="5.85546875" style="16" customWidth="1"/>
    <col min="1280" max="1281" width="5.7109375" style="16" customWidth="1"/>
    <col min="1282" max="1285" width="0" style="16" hidden="1" customWidth="1"/>
    <col min="1286" max="1286" width="5.7109375" style="16" customWidth="1"/>
    <col min="1287" max="1288" width="0" style="16" hidden="1" customWidth="1"/>
    <col min="1289" max="1289" width="10.7109375" style="16" customWidth="1"/>
    <col min="1290" max="1524" width="9.140625" style="16"/>
    <col min="1525" max="1525" width="2.5703125" style="16" customWidth="1"/>
    <col min="1526" max="1526" width="33.140625" style="16" customWidth="1"/>
    <col min="1527" max="1527" width="6.7109375" style="16" customWidth="1"/>
    <col min="1528" max="1528" width="10" style="16" customWidth="1"/>
    <col min="1529" max="1529" width="11.42578125" style="16" customWidth="1"/>
    <col min="1530" max="1530" width="7.140625" style="16" customWidth="1"/>
    <col min="1531" max="1532" width="5.85546875" style="16" customWidth="1"/>
    <col min="1533" max="1533" width="5.7109375" style="16" customWidth="1"/>
    <col min="1534" max="1535" width="5.85546875" style="16" customWidth="1"/>
    <col min="1536" max="1537" width="5.7109375" style="16" customWidth="1"/>
    <col min="1538" max="1541" width="0" style="16" hidden="1" customWidth="1"/>
    <col min="1542" max="1542" width="5.7109375" style="16" customWidth="1"/>
    <col min="1543" max="1544" width="0" style="16" hidden="1" customWidth="1"/>
    <col min="1545" max="1545" width="10.7109375" style="16" customWidth="1"/>
    <col min="1546" max="1780" width="9.140625" style="16"/>
    <col min="1781" max="1781" width="2.5703125" style="16" customWidth="1"/>
    <col min="1782" max="1782" width="33.140625" style="16" customWidth="1"/>
    <col min="1783" max="1783" width="6.7109375" style="16" customWidth="1"/>
    <col min="1784" max="1784" width="10" style="16" customWidth="1"/>
    <col min="1785" max="1785" width="11.42578125" style="16" customWidth="1"/>
    <col min="1786" max="1786" width="7.140625" style="16" customWidth="1"/>
    <col min="1787" max="1788" width="5.85546875" style="16" customWidth="1"/>
    <col min="1789" max="1789" width="5.7109375" style="16" customWidth="1"/>
    <col min="1790" max="1791" width="5.85546875" style="16" customWidth="1"/>
    <col min="1792" max="1793" width="5.7109375" style="16" customWidth="1"/>
    <col min="1794" max="1797" width="0" style="16" hidden="1" customWidth="1"/>
    <col min="1798" max="1798" width="5.7109375" style="16" customWidth="1"/>
    <col min="1799" max="1800" width="0" style="16" hidden="1" customWidth="1"/>
    <col min="1801" max="1801" width="10.7109375" style="16" customWidth="1"/>
    <col min="1802" max="2036" width="9.140625" style="16"/>
    <col min="2037" max="2037" width="2.5703125" style="16" customWidth="1"/>
    <col min="2038" max="2038" width="33.140625" style="16" customWidth="1"/>
    <col min="2039" max="2039" width="6.7109375" style="16" customWidth="1"/>
    <col min="2040" max="2040" width="10" style="16" customWidth="1"/>
    <col min="2041" max="2041" width="11.42578125" style="16" customWidth="1"/>
    <col min="2042" max="2042" width="7.140625" style="16" customWidth="1"/>
    <col min="2043" max="2044" width="5.85546875" style="16" customWidth="1"/>
    <col min="2045" max="2045" width="5.7109375" style="16" customWidth="1"/>
    <col min="2046" max="2047" width="5.85546875" style="16" customWidth="1"/>
    <col min="2048" max="2049" width="5.7109375" style="16" customWidth="1"/>
    <col min="2050" max="2053" width="0" style="16" hidden="1" customWidth="1"/>
    <col min="2054" max="2054" width="5.7109375" style="16" customWidth="1"/>
    <col min="2055" max="2056" width="0" style="16" hidden="1" customWidth="1"/>
    <col min="2057" max="2057" width="10.7109375" style="16" customWidth="1"/>
    <col min="2058" max="2292" width="9.140625" style="16"/>
    <col min="2293" max="2293" width="2.5703125" style="16" customWidth="1"/>
    <col min="2294" max="2294" width="33.140625" style="16" customWidth="1"/>
    <col min="2295" max="2295" width="6.7109375" style="16" customWidth="1"/>
    <col min="2296" max="2296" width="10" style="16" customWidth="1"/>
    <col min="2297" max="2297" width="11.42578125" style="16" customWidth="1"/>
    <col min="2298" max="2298" width="7.140625" style="16" customWidth="1"/>
    <col min="2299" max="2300" width="5.85546875" style="16" customWidth="1"/>
    <col min="2301" max="2301" width="5.7109375" style="16" customWidth="1"/>
    <col min="2302" max="2303" width="5.85546875" style="16" customWidth="1"/>
    <col min="2304" max="2305" width="5.7109375" style="16" customWidth="1"/>
    <col min="2306" max="2309" width="0" style="16" hidden="1" customWidth="1"/>
    <col min="2310" max="2310" width="5.7109375" style="16" customWidth="1"/>
    <col min="2311" max="2312" width="0" style="16" hidden="1" customWidth="1"/>
    <col min="2313" max="2313" width="10.7109375" style="16" customWidth="1"/>
    <col min="2314" max="2548" width="9.140625" style="16"/>
    <col min="2549" max="2549" width="2.5703125" style="16" customWidth="1"/>
    <col min="2550" max="2550" width="33.140625" style="16" customWidth="1"/>
    <col min="2551" max="2551" width="6.7109375" style="16" customWidth="1"/>
    <col min="2552" max="2552" width="10" style="16" customWidth="1"/>
    <col min="2553" max="2553" width="11.42578125" style="16" customWidth="1"/>
    <col min="2554" max="2554" width="7.140625" style="16" customWidth="1"/>
    <col min="2555" max="2556" width="5.85546875" style="16" customWidth="1"/>
    <col min="2557" max="2557" width="5.7109375" style="16" customWidth="1"/>
    <col min="2558" max="2559" width="5.85546875" style="16" customWidth="1"/>
    <col min="2560" max="2561" width="5.7109375" style="16" customWidth="1"/>
    <col min="2562" max="2565" width="0" style="16" hidden="1" customWidth="1"/>
    <col min="2566" max="2566" width="5.7109375" style="16" customWidth="1"/>
    <col min="2567" max="2568" width="0" style="16" hidden="1" customWidth="1"/>
    <col min="2569" max="2569" width="10.7109375" style="16" customWidth="1"/>
    <col min="2570" max="2804" width="9.140625" style="16"/>
    <col min="2805" max="2805" width="2.5703125" style="16" customWidth="1"/>
    <col min="2806" max="2806" width="33.140625" style="16" customWidth="1"/>
    <col min="2807" max="2807" width="6.7109375" style="16" customWidth="1"/>
    <col min="2808" max="2808" width="10" style="16" customWidth="1"/>
    <col min="2809" max="2809" width="11.42578125" style="16" customWidth="1"/>
    <col min="2810" max="2810" width="7.140625" style="16" customWidth="1"/>
    <col min="2811" max="2812" width="5.85546875" style="16" customWidth="1"/>
    <col min="2813" max="2813" width="5.7109375" style="16" customWidth="1"/>
    <col min="2814" max="2815" width="5.85546875" style="16" customWidth="1"/>
    <col min="2816" max="2817" width="5.7109375" style="16" customWidth="1"/>
    <col min="2818" max="2821" width="0" style="16" hidden="1" customWidth="1"/>
    <col min="2822" max="2822" width="5.7109375" style="16" customWidth="1"/>
    <col min="2823" max="2824" width="0" style="16" hidden="1" customWidth="1"/>
    <col min="2825" max="2825" width="10.7109375" style="16" customWidth="1"/>
    <col min="2826" max="3060" width="9.140625" style="16"/>
    <col min="3061" max="3061" width="2.5703125" style="16" customWidth="1"/>
    <col min="3062" max="3062" width="33.140625" style="16" customWidth="1"/>
    <col min="3063" max="3063" width="6.7109375" style="16" customWidth="1"/>
    <col min="3064" max="3064" width="10" style="16" customWidth="1"/>
    <col min="3065" max="3065" width="11.42578125" style="16" customWidth="1"/>
    <col min="3066" max="3066" width="7.140625" style="16" customWidth="1"/>
    <col min="3067" max="3068" width="5.85546875" style="16" customWidth="1"/>
    <col min="3069" max="3069" width="5.7109375" style="16" customWidth="1"/>
    <col min="3070" max="3071" width="5.85546875" style="16" customWidth="1"/>
    <col min="3072" max="3073" width="5.7109375" style="16" customWidth="1"/>
    <col min="3074" max="3077" width="0" style="16" hidden="1" customWidth="1"/>
    <col min="3078" max="3078" width="5.7109375" style="16" customWidth="1"/>
    <col min="3079" max="3080" width="0" style="16" hidden="1" customWidth="1"/>
    <col min="3081" max="3081" width="10.7109375" style="16" customWidth="1"/>
    <col min="3082" max="3316" width="9.140625" style="16"/>
    <col min="3317" max="3317" width="2.5703125" style="16" customWidth="1"/>
    <col min="3318" max="3318" width="33.140625" style="16" customWidth="1"/>
    <col min="3319" max="3319" width="6.7109375" style="16" customWidth="1"/>
    <col min="3320" max="3320" width="10" style="16" customWidth="1"/>
    <col min="3321" max="3321" width="11.42578125" style="16" customWidth="1"/>
    <col min="3322" max="3322" width="7.140625" style="16" customWidth="1"/>
    <col min="3323" max="3324" width="5.85546875" style="16" customWidth="1"/>
    <col min="3325" max="3325" width="5.7109375" style="16" customWidth="1"/>
    <col min="3326" max="3327" width="5.85546875" style="16" customWidth="1"/>
    <col min="3328" max="3329" width="5.7109375" style="16" customWidth="1"/>
    <col min="3330" max="3333" width="0" style="16" hidden="1" customWidth="1"/>
    <col min="3334" max="3334" width="5.7109375" style="16" customWidth="1"/>
    <col min="3335" max="3336" width="0" style="16" hidden="1" customWidth="1"/>
    <col min="3337" max="3337" width="10.7109375" style="16" customWidth="1"/>
    <col min="3338" max="3572" width="9.140625" style="16"/>
    <col min="3573" max="3573" width="2.5703125" style="16" customWidth="1"/>
    <col min="3574" max="3574" width="33.140625" style="16" customWidth="1"/>
    <col min="3575" max="3575" width="6.7109375" style="16" customWidth="1"/>
    <col min="3576" max="3576" width="10" style="16" customWidth="1"/>
    <col min="3577" max="3577" width="11.42578125" style="16" customWidth="1"/>
    <col min="3578" max="3578" width="7.140625" style="16" customWidth="1"/>
    <col min="3579" max="3580" width="5.85546875" style="16" customWidth="1"/>
    <col min="3581" max="3581" width="5.7109375" style="16" customWidth="1"/>
    <col min="3582" max="3583" width="5.85546875" style="16" customWidth="1"/>
    <col min="3584" max="3585" width="5.7109375" style="16" customWidth="1"/>
    <col min="3586" max="3589" width="0" style="16" hidden="1" customWidth="1"/>
    <col min="3590" max="3590" width="5.7109375" style="16" customWidth="1"/>
    <col min="3591" max="3592" width="0" style="16" hidden="1" customWidth="1"/>
    <col min="3593" max="3593" width="10.7109375" style="16" customWidth="1"/>
    <col min="3594" max="3828" width="9.140625" style="16"/>
    <col min="3829" max="3829" width="2.5703125" style="16" customWidth="1"/>
    <col min="3830" max="3830" width="33.140625" style="16" customWidth="1"/>
    <col min="3831" max="3831" width="6.7109375" style="16" customWidth="1"/>
    <col min="3832" max="3832" width="10" style="16" customWidth="1"/>
    <col min="3833" max="3833" width="11.42578125" style="16" customWidth="1"/>
    <col min="3834" max="3834" width="7.140625" style="16" customWidth="1"/>
    <col min="3835" max="3836" width="5.85546875" style="16" customWidth="1"/>
    <col min="3837" max="3837" width="5.7109375" style="16" customWidth="1"/>
    <col min="3838" max="3839" width="5.85546875" style="16" customWidth="1"/>
    <col min="3840" max="3841" width="5.7109375" style="16" customWidth="1"/>
    <col min="3842" max="3845" width="0" style="16" hidden="1" customWidth="1"/>
    <col min="3846" max="3846" width="5.7109375" style="16" customWidth="1"/>
    <col min="3847" max="3848" width="0" style="16" hidden="1" customWidth="1"/>
    <col min="3849" max="3849" width="10.7109375" style="16" customWidth="1"/>
    <col min="3850" max="4084" width="9.140625" style="16"/>
    <col min="4085" max="4085" width="2.5703125" style="16" customWidth="1"/>
    <col min="4086" max="4086" width="33.140625" style="16" customWidth="1"/>
    <col min="4087" max="4087" width="6.7109375" style="16" customWidth="1"/>
    <col min="4088" max="4088" width="10" style="16" customWidth="1"/>
    <col min="4089" max="4089" width="11.42578125" style="16" customWidth="1"/>
    <col min="4090" max="4090" width="7.140625" style="16" customWidth="1"/>
    <col min="4091" max="4092" width="5.85546875" style="16" customWidth="1"/>
    <col min="4093" max="4093" width="5.7109375" style="16" customWidth="1"/>
    <col min="4094" max="4095" width="5.85546875" style="16" customWidth="1"/>
    <col min="4096" max="4097" width="5.7109375" style="16" customWidth="1"/>
    <col min="4098" max="4101" width="0" style="16" hidden="1" customWidth="1"/>
    <col min="4102" max="4102" width="5.7109375" style="16" customWidth="1"/>
    <col min="4103" max="4104" width="0" style="16" hidden="1" customWidth="1"/>
    <col min="4105" max="4105" width="10.7109375" style="16" customWidth="1"/>
    <col min="4106" max="4340" width="9.140625" style="16"/>
    <col min="4341" max="4341" width="2.5703125" style="16" customWidth="1"/>
    <col min="4342" max="4342" width="33.140625" style="16" customWidth="1"/>
    <col min="4343" max="4343" width="6.7109375" style="16" customWidth="1"/>
    <col min="4344" max="4344" width="10" style="16" customWidth="1"/>
    <col min="4345" max="4345" width="11.42578125" style="16" customWidth="1"/>
    <col min="4346" max="4346" width="7.140625" style="16" customWidth="1"/>
    <col min="4347" max="4348" width="5.85546875" style="16" customWidth="1"/>
    <col min="4349" max="4349" width="5.7109375" style="16" customWidth="1"/>
    <col min="4350" max="4351" width="5.85546875" style="16" customWidth="1"/>
    <col min="4352" max="4353" width="5.7109375" style="16" customWidth="1"/>
    <col min="4354" max="4357" width="0" style="16" hidden="1" customWidth="1"/>
    <col min="4358" max="4358" width="5.7109375" style="16" customWidth="1"/>
    <col min="4359" max="4360" width="0" style="16" hidden="1" customWidth="1"/>
    <col min="4361" max="4361" width="10.7109375" style="16" customWidth="1"/>
    <col min="4362" max="4596" width="9.140625" style="16"/>
    <col min="4597" max="4597" width="2.5703125" style="16" customWidth="1"/>
    <col min="4598" max="4598" width="33.140625" style="16" customWidth="1"/>
    <col min="4599" max="4599" width="6.7109375" style="16" customWidth="1"/>
    <col min="4600" max="4600" width="10" style="16" customWidth="1"/>
    <col min="4601" max="4601" width="11.42578125" style="16" customWidth="1"/>
    <col min="4602" max="4602" width="7.140625" style="16" customWidth="1"/>
    <col min="4603" max="4604" width="5.85546875" style="16" customWidth="1"/>
    <col min="4605" max="4605" width="5.7109375" style="16" customWidth="1"/>
    <col min="4606" max="4607" width="5.85546875" style="16" customWidth="1"/>
    <col min="4608" max="4609" width="5.7109375" style="16" customWidth="1"/>
    <col min="4610" max="4613" width="0" style="16" hidden="1" customWidth="1"/>
    <col min="4614" max="4614" width="5.7109375" style="16" customWidth="1"/>
    <col min="4615" max="4616" width="0" style="16" hidden="1" customWidth="1"/>
    <col min="4617" max="4617" width="10.7109375" style="16" customWidth="1"/>
    <col min="4618" max="4852" width="9.140625" style="16"/>
    <col min="4853" max="4853" width="2.5703125" style="16" customWidth="1"/>
    <col min="4854" max="4854" width="33.140625" style="16" customWidth="1"/>
    <col min="4855" max="4855" width="6.7109375" style="16" customWidth="1"/>
    <col min="4856" max="4856" width="10" style="16" customWidth="1"/>
    <col min="4857" max="4857" width="11.42578125" style="16" customWidth="1"/>
    <col min="4858" max="4858" width="7.140625" style="16" customWidth="1"/>
    <col min="4859" max="4860" width="5.85546875" style="16" customWidth="1"/>
    <col min="4861" max="4861" width="5.7109375" style="16" customWidth="1"/>
    <col min="4862" max="4863" width="5.85546875" style="16" customWidth="1"/>
    <col min="4864" max="4865" width="5.7109375" style="16" customWidth="1"/>
    <col min="4866" max="4869" width="0" style="16" hidden="1" customWidth="1"/>
    <col min="4870" max="4870" width="5.7109375" style="16" customWidth="1"/>
    <col min="4871" max="4872" width="0" style="16" hidden="1" customWidth="1"/>
    <col min="4873" max="4873" width="10.7109375" style="16" customWidth="1"/>
    <col min="4874" max="5108" width="9.140625" style="16"/>
    <col min="5109" max="5109" width="2.5703125" style="16" customWidth="1"/>
    <col min="5110" max="5110" width="33.140625" style="16" customWidth="1"/>
    <col min="5111" max="5111" width="6.7109375" style="16" customWidth="1"/>
    <col min="5112" max="5112" width="10" style="16" customWidth="1"/>
    <col min="5113" max="5113" width="11.42578125" style="16" customWidth="1"/>
    <col min="5114" max="5114" width="7.140625" style="16" customWidth="1"/>
    <col min="5115" max="5116" width="5.85546875" style="16" customWidth="1"/>
    <col min="5117" max="5117" width="5.7109375" style="16" customWidth="1"/>
    <col min="5118" max="5119" width="5.85546875" style="16" customWidth="1"/>
    <col min="5120" max="5121" width="5.7109375" style="16" customWidth="1"/>
    <col min="5122" max="5125" width="0" style="16" hidden="1" customWidth="1"/>
    <col min="5126" max="5126" width="5.7109375" style="16" customWidth="1"/>
    <col min="5127" max="5128" width="0" style="16" hidden="1" customWidth="1"/>
    <col min="5129" max="5129" width="10.7109375" style="16" customWidth="1"/>
    <col min="5130" max="5364" width="9.140625" style="16"/>
    <col min="5365" max="5365" width="2.5703125" style="16" customWidth="1"/>
    <col min="5366" max="5366" width="33.140625" style="16" customWidth="1"/>
    <col min="5367" max="5367" width="6.7109375" style="16" customWidth="1"/>
    <col min="5368" max="5368" width="10" style="16" customWidth="1"/>
    <col min="5369" max="5369" width="11.42578125" style="16" customWidth="1"/>
    <col min="5370" max="5370" width="7.140625" style="16" customWidth="1"/>
    <col min="5371" max="5372" width="5.85546875" style="16" customWidth="1"/>
    <col min="5373" max="5373" width="5.7109375" style="16" customWidth="1"/>
    <col min="5374" max="5375" width="5.85546875" style="16" customWidth="1"/>
    <col min="5376" max="5377" width="5.7109375" style="16" customWidth="1"/>
    <col min="5378" max="5381" width="0" style="16" hidden="1" customWidth="1"/>
    <col min="5382" max="5382" width="5.7109375" style="16" customWidth="1"/>
    <col min="5383" max="5384" width="0" style="16" hidden="1" customWidth="1"/>
    <col min="5385" max="5385" width="10.7109375" style="16" customWidth="1"/>
    <col min="5386" max="5620" width="9.140625" style="16"/>
    <col min="5621" max="5621" width="2.5703125" style="16" customWidth="1"/>
    <col min="5622" max="5622" width="33.140625" style="16" customWidth="1"/>
    <col min="5623" max="5623" width="6.7109375" style="16" customWidth="1"/>
    <col min="5624" max="5624" width="10" style="16" customWidth="1"/>
    <col min="5625" max="5625" width="11.42578125" style="16" customWidth="1"/>
    <col min="5626" max="5626" width="7.140625" style="16" customWidth="1"/>
    <col min="5627" max="5628" width="5.85546875" style="16" customWidth="1"/>
    <col min="5629" max="5629" width="5.7109375" style="16" customWidth="1"/>
    <col min="5630" max="5631" width="5.85546875" style="16" customWidth="1"/>
    <col min="5632" max="5633" width="5.7109375" style="16" customWidth="1"/>
    <col min="5634" max="5637" width="0" style="16" hidden="1" customWidth="1"/>
    <col min="5638" max="5638" width="5.7109375" style="16" customWidth="1"/>
    <col min="5639" max="5640" width="0" style="16" hidden="1" customWidth="1"/>
    <col min="5641" max="5641" width="10.7109375" style="16" customWidth="1"/>
    <col min="5642" max="5876" width="9.140625" style="16"/>
    <col min="5877" max="5877" width="2.5703125" style="16" customWidth="1"/>
    <col min="5878" max="5878" width="33.140625" style="16" customWidth="1"/>
    <col min="5879" max="5879" width="6.7109375" style="16" customWidth="1"/>
    <col min="5880" max="5880" width="10" style="16" customWidth="1"/>
    <col min="5881" max="5881" width="11.42578125" style="16" customWidth="1"/>
    <col min="5882" max="5882" width="7.140625" style="16" customWidth="1"/>
    <col min="5883" max="5884" width="5.85546875" style="16" customWidth="1"/>
    <col min="5885" max="5885" width="5.7109375" style="16" customWidth="1"/>
    <col min="5886" max="5887" width="5.85546875" style="16" customWidth="1"/>
    <col min="5888" max="5889" width="5.7109375" style="16" customWidth="1"/>
    <col min="5890" max="5893" width="0" style="16" hidden="1" customWidth="1"/>
    <col min="5894" max="5894" width="5.7109375" style="16" customWidth="1"/>
    <col min="5895" max="5896" width="0" style="16" hidden="1" customWidth="1"/>
    <col min="5897" max="5897" width="10.7109375" style="16" customWidth="1"/>
    <col min="5898" max="6132" width="9.140625" style="16"/>
    <col min="6133" max="6133" width="2.5703125" style="16" customWidth="1"/>
    <col min="6134" max="6134" width="33.140625" style="16" customWidth="1"/>
    <col min="6135" max="6135" width="6.7109375" style="16" customWidth="1"/>
    <col min="6136" max="6136" width="10" style="16" customWidth="1"/>
    <col min="6137" max="6137" width="11.42578125" style="16" customWidth="1"/>
    <col min="6138" max="6138" width="7.140625" style="16" customWidth="1"/>
    <col min="6139" max="6140" width="5.85546875" style="16" customWidth="1"/>
    <col min="6141" max="6141" width="5.7109375" style="16" customWidth="1"/>
    <col min="6142" max="6143" width="5.85546875" style="16" customWidth="1"/>
    <col min="6144" max="6145" width="5.7109375" style="16" customWidth="1"/>
    <col min="6146" max="6149" width="0" style="16" hidden="1" customWidth="1"/>
    <col min="6150" max="6150" width="5.7109375" style="16" customWidth="1"/>
    <col min="6151" max="6152" width="0" style="16" hidden="1" customWidth="1"/>
    <col min="6153" max="6153" width="10.7109375" style="16" customWidth="1"/>
    <col min="6154" max="6388" width="9.140625" style="16"/>
    <col min="6389" max="6389" width="2.5703125" style="16" customWidth="1"/>
    <col min="6390" max="6390" width="33.140625" style="16" customWidth="1"/>
    <col min="6391" max="6391" width="6.7109375" style="16" customWidth="1"/>
    <col min="6392" max="6392" width="10" style="16" customWidth="1"/>
    <col min="6393" max="6393" width="11.42578125" style="16" customWidth="1"/>
    <col min="6394" max="6394" width="7.140625" style="16" customWidth="1"/>
    <col min="6395" max="6396" width="5.85546875" style="16" customWidth="1"/>
    <col min="6397" max="6397" width="5.7109375" style="16" customWidth="1"/>
    <col min="6398" max="6399" width="5.85546875" style="16" customWidth="1"/>
    <col min="6400" max="6401" width="5.7109375" style="16" customWidth="1"/>
    <col min="6402" max="6405" width="0" style="16" hidden="1" customWidth="1"/>
    <col min="6406" max="6406" width="5.7109375" style="16" customWidth="1"/>
    <col min="6407" max="6408" width="0" style="16" hidden="1" customWidth="1"/>
    <col min="6409" max="6409" width="10.7109375" style="16" customWidth="1"/>
    <col min="6410" max="6644" width="9.140625" style="16"/>
    <col min="6645" max="6645" width="2.5703125" style="16" customWidth="1"/>
    <col min="6646" max="6646" width="33.140625" style="16" customWidth="1"/>
    <col min="6647" max="6647" width="6.7109375" style="16" customWidth="1"/>
    <col min="6648" max="6648" width="10" style="16" customWidth="1"/>
    <col min="6649" max="6649" width="11.42578125" style="16" customWidth="1"/>
    <col min="6650" max="6650" width="7.140625" style="16" customWidth="1"/>
    <col min="6651" max="6652" width="5.85546875" style="16" customWidth="1"/>
    <col min="6653" max="6653" width="5.7109375" style="16" customWidth="1"/>
    <col min="6654" max="6655" width="5.85546875" style="16" customWidth="1"/>
    <col min="6656" max="6657" width="5.7109375" style="16" customWidth="1"/>
    <col min="6658" max="6661" width="0" style="16" hidden="1" customWidth="1"/>
    <col min="6662" max="6662" width="5.7109375" style="16" customWidth="1"/>
    <col min="6663" max="6664" width="0" style="16" hidden="1" customWidth="1"/>
    <col min="6665" max="6665" width="10.7109375" style="16" customWidth="1"/>
    <col min="6666" max="6900" width="9.140625" style="16"/>
    <col min="6901" max="6901" width="2.5703125" style="16" customWidth="1"/>
    <col min="6902" max="6902" width="33.140625" style="16" customWidth="1"/>
    <col min="6903" max="6903" width="6.7109375" style="16" customWidth="1"/>
    <col min="6904" max="6904" width="10" style="16" customWidth="1"/>
    <col min="6905" max="6905" width="11.42578125" style="16" customWidth="1"/>
    <col min="6906" max="6906" width="7.140625" style="16" customWidth="1"/>
    <col min="6907" max="6908" width="5.85546875" style="16" customWidth="1"/>
    <col min="6909" max="6909" width="5.7109375" style="16" customWidth="1"/>
    <col min="6910" max="6911" width="5.85546875" style="16" customWidth="1"/>
    <col min="6912" max="6913" width="5.7109375" style="16" customWidth="1"/>
    <col min="6914" max="6917" width="0" style="16" hidden="1" customWidth="1"/>
    <col min="6918" max="6918" width="5.7109375" style="16" customWidth="1"/>
    <col min="6919" max="6920" width="0" style="16" hidden="1" customWidth="1"/>
    <col min="6921" max="6921" width="10.7109375" style="16" customWidth="1"/>
    <col min="6922" max="7156" width="9.140625" style="16"/>
    <col min="7157" max="7157" width="2.5703125" style="16" customWidth="1"/>
    <col min="7158" max="7158" width="33.140625" style="16" customWidth="1"/>
    <col min="7159" max="7159" width="6.7109375" style="16" customWidth="1"/>
    <col min="7160" max="7160" width="10" style="16" customWidth="1"/>
    <col min="7161" max="7161" width="11.42578125" style="16" customWidth="1"/>
    <col min="7162" max="7162" width="7.140625" style="16" customWidth="1"/>
    <col min="7163" max="7164" width="5.85546875" style="16" customWidth="1"/>
    <col min="7165" max="7165" width="5.7109375" style="16" customWidth="1"/>
    <col min="7166" max="7167" width="5.85546875" style="16" customWidth="1"/>
    <col min="7168" max="7169" width="5.7109375" style="16" customWidth="1"/>
    <col min="7170" max="7173" width="0" style="16" hidden="1" customWidth="1"/>
    <col min="7174" max="7174" width="5.7109375" style="16" customWidth="1"/>
    <col min="7175" max="7176" width="0" style="16" hidden="1" customWidth="1"/>
    <col min="7177" max="7177" width="10.7109375" style="16" customWidth="1"/>
    <col min="7178" max="7412" width="9.140625" style="16"/>
    <col min="7413" max="7413" width="2.5703125" style="16" customWidth="1"/>
    <col min="7414" max="7414" width="33.140625" style="16" customWidth="1"/>
    <col min="7415" max="7415" width="6.7109375" style="16" customWidth="1"/>
    <col min="7416" max="7416" width="10" style="16" customWidth="1"/>
    <col min="7417" max="7417" width="11.42578125" style="16" customWidth="1"/>
    <col min="7418" max="7418" width="7.140625" style="16" customWidth="1"/>
    <col min="7419" max="7420" width="5.85546875" style="16" customWidth="1"/>
    <col min="7421" max="7421" width="5.7109375" style="16" customWidth="1"/>
    <col min="7422" max="7423" width="5.85546875" style="16" customWidth="1"/>
    <col min="7424" max="7425" width="5.7109375" style="16" customWidth="1"/>
    <col min="7426" max="7429" width="0" style="16" hidden="1" customWidth="1"/>
    <col min="7430" max="7430" width="5.7109375" style="16" customWidth="1"/>
    <col min="7431" max="7432" width="0" style="16" hidden="1" customWidth="1"/>
    <col min="7433" max="7433" width="10.7109375" style="16" customWidth="1"/>
    <col min="7434" max="7668" width="9.140625" style="16"/>
    <col min="7669" max="7669" width="2.5703125" style="16" customWidth="1"/>
    <col min="7670" max="7670" width="33.140625" style="16" customWidth="1"/>
    <col min="7671" max="7671" width="6.7109375" style="16" customWidth="1"/>
    <col min="7672" max="7672" width="10" style="16" customWidth="1"/>
    <col min="7673" max="7673" width="11.42578125" style="16" customWidth="1"/>
    <col min="7674" max="7674" width="7.140625" style="16" customWidth="1"/>
    <col min="7675" max="7676" width="5.85546875" style="16" customWidth="1"/>
    <col min="7677" max="7677" width="5.7109375" style="16" customWidth="1"/>
    <col min="7678" max="7679" width="5.85546875" style="16" customWidth="1"/>
    <col min="7680" max="7681" width="5.7109375" style="16" customWidth="1"/>
    <col min="7682" max="7685" width="0" style="16" hidden="1" customWidth="1"/>
    <col min="7686" max="7686" width="5.7109375" style="16" customWidth="1"/>
    <col min="7687" max="7688" width="0" style="16" hidden="1" customWidth="1"/>
    <col min="7689" max="7689" width="10.7109375" style="16" customWidth="1"/>
    <col min="7690" max="7924" width="9.140625" style="16"/>
    <col min="7925" max="7925" width="2.5703125" style="16" customWidth="1"/>
    <col min="7926" max="7926" width="33.140625" style="16" customWidth="1"/>
    <col min="7927" max="7927" width="6.7109375" style="16" customWidth="1"/>
    <col min="7928" max="7928" width="10" style="16" customWidth="1"/>
    <col min="7929" max="7929" width="11.42578125" style="16" customWidth="1"/>
    <col min="7930" max="7930" width="7.140625" style="16" customWidth="1"/>
    <col min="7931" max="7932" width="5.85546875" style="16" customWidth="1"/>
    <col min="7933" max="7933" width="5.7109375" style="16" customWidth="1"/>
    <col min="7934" max="7935" width="5.85546875" style="16" customWidth="1"/>
    <col min="7936" max="7937" width="5.7109375" style="16" customWidth="1"/>
    <col min="7938" max="7941" width="0" style="16" hidden="1" customWidth="1"/>
    <col min="7942" max="7942" width="5.7109375" style="16" customWidth="1"/>
    <col min="7943" max="7944" width="0" style="16" hidden="1" customWidth="1"/>
    <col min="7945" max="7945" width="10.7109375" style="16" customWidth="1"/>
    <col min="7946" max="8180" width="9.140625" style="16"/>
    <col min="8181" max="8181" width="2.5703125" style="16" customWidth="1"/>
    <col min="8182" max="8182" width="33.140625" style="16" customWidth="1"/>
    <col min="8183" max="8183" width="6.7109375" style="16" customWidth="1"/>
    <col min="8184" max="8184" width="10" style="16" customWidth="1"/>
    <col min="8185" max="8185" width="11.42578125" style="16" customWidth="1"/>
    <col min="8186" max="8186" width="7.140625" style="16" customWidth="1"/>
    <col min="8187" max="8188" width="5.85546875" style="16" customWidth="1"/>
    <col min="8189" max="8189" width="5.7109375" style="16" customWidth="1"/>
    <col min="8190" max="8191" width="5.85546875" style="16" customWidth="1"/>
    <col min="8192" max="8193" width="5.7109375" style="16" customWidth="1"/>
    <col min="8194" max="8197" width="0" style="16" hidden="1" customWidth="1"/>
    <col min="8198" max="8198" width="5.7109375" style="16" customWidth="1"/>
    <col min="8199" max="8200" width="0" style="16" hidden="1" customWidth="1"/>
    <col min="8201" max="8201" width="10.7109375" style="16" customWidth="1"/>
    <col min="8202" max="8436" width="9.140625" style="16"/>
    <col min="8437" max="8437" width="2.5703125" style="16" customWidth="1"/>
    <col min="8438" max="8438" width="33.140625" style="16" customWidth="1"/>
    <col min="8439" max="8439" width="6.7109375" style="16" customWidth="1"/>
    <col min="8440" max="8440" width="10" style="16" customWidth="1"/>
    <col min="8441" max="8441" width="11.42578125" style="16" customWidth="1"/>
    <col min="8442" max="8442" width="7.140625" style="16" customWidth="1"/>
    <col min="8443" max="8444" width="5.85546875" style="16" customWidth="1"/>
    <col min="8445" max="8445" width="5.7109375" style="16" customWidth="1"/>
    <col min="8446" max="8447" width="5.85546875" style="16" customWidth="1"/>
    <col min="8448" max="8449" width="5.7109375" style="16" customWidth="1"/>
    <col min="8450" max="8453" width="0" style="16" hidden="1" customWidth="1"/>
    <col min="8454" max="8454" width="5.7109375" style="16" customWidth="1"/>
    <col min="8455" max="8456" width="0" style="16" hidden="1" customWidth="1"/>
    <col min="8457" max="8457" width="10.7109375" style="16" customWidth="1"/>
    <col min="8458" max="8692" width="9.140625" style="16"/>
    <col min="8693" max="8693" width="2.5703125" style="16" customWidth="1"/>
    <col min="8694" max="8694" width="33.140625" style="16" customWidth="1"/>
    <col min="8695" max="8695" width="6.7109375" style="16" customWidth="1"/>
    <col min="8696" max="8696" width="10" style="16" customWidth="1"/>
    <col min="8697" max="8697" width="11.42578125" style="16" customWidth="1"/>
    <col min="8698" max="8698" width="7.140625" style="16" customWidth="1"/>
    <col min="8699" max="8700" width="5.85546875" style="16" customWidth="1"/>
    <col min="8701" max="8701" width="5.7109375" style="16" customWidth="1"/>
    <col min="8702" max="8703" width="5.85546875" style="16" customWidth="1"/>
    <col min="8704" max="8705" width="5.7109375" style="16" customWidth="1"/>
    <col min="8706" max="8709" width="0" style="16" hidden="1" customWidth="1"/>
    <col min="8710" max="8710" width="5.7109375" style="16" customWidth="1"/>
    <col min="8711" max="8712" width="0" style="16" hidden="1" customWidth="1"/>
    <col min="8713" max="8713" width="10.7109375" style="16" customWidth="1"/>
    <col min="8714" max="8948" width="9.140625" style="16"/>
    <col min="8949" max="8949" width="2.5703125" style="16" customWidth="1"/>
    <col min="8950" max="8950" width="33.140625" style="16" customWidth="1"/>
    <col min="8951" max="8951" width="6.7109375" style="16" customWidth="1"/>
    <col min="8952" max="8952" width="10" style="16" customWidth="1"/>
    <col min="8953" max="8953" width="11.42578125" style="16" customWidth="1"/>
    <col min="8954" max="8954" width="7.140625" style="16" customWidth="1"/>
    <col min="8955" max="8956" width="5.85546875" style="16" customWidth="1"/>
    <col min="8957" max="8957" width="5.7109375" style="16" customWidth="1"/>
    <col min="8958" max="8959" width="5.85546875" style="16" customWidth="1"/>
    <col min="8960" max="8961" width="5.7109375" style="16" customWidth="1"/>
    <col min="8962" max="8965" width="0" style="16" hidden="1" customWidth="1"/>
    <col min="8966" max="8966" width="5.7109375" style="16" customWidth="1"/>
    <col min="8967" max="8968" width="0" style="16" hidden="1" customWidth="1"/>
    <col min="8969" max="8969" width="10.7109375" style="16" customWidth="1"/>
    <col min="8970" max="9204" width="9.140625" style="16"/>
    <col min="9205" max="9205" width="2.5703125" style="16" customWidth="1"/>
    <col min="9206" max="9206" width="33.140625" style="16" customWidth="1"/>
    <col min="9207" max="9207" width="6.7109375" style="16" customWidth="1"/>
    <col min="9208" max="9208" width="10" style="16" customWidth="1"/>
    <col min="9209" max="9209" width="11.42578125" style="16" customWidth="1"/>
    <col min="9210" max="9210" width="7.140625" style="16" customWidth="1"/>
    <col min="9211" max="9212" width="5.85546875" style="16" customWidth="1"/>
    <col min="9213" max="9213" width="5.7109375" style="16" customWidth="1"/>
    <col min="9214" max="9215" width="5.85546875" style="16" customWidth="1"/>
    <col min="9216" max="9217" width="5.7109375" style="16" customWidth="1"/>
    <col min="9218" max="9221" width="0" style="16" hidden="1" customWidth="1"/>
    <col min="9222" max="9222" width="5.7109375" style="16" customWidth="1"/>
    <col min="9223" max="9224" width="0" style="16" hidden="1" customWidth="1"/>
    <col min="9225" max="9225" width="10.7109375" style="16" customWidth="1"/>
    <col min="9226" max="9460" width="9.140625" style="16"/>
    <col min="9461" max="9461" width="2.5703125" style="16" customWidth="1"/>
    <col min="9462" max="9462" width="33.140625" style="16" customWidth="1"/>
    <col min="9463" max="9463" width="6.7109375" style="16" customWidth="1"/>
    <col min="9464" max="9464" width="10" style="16" customWidth="1"/>
    <col min="9465" max="9465" width="11.42578125" style="16" customWidth="1"/>
    <col min="9466" max="9466" width="7.140625" style="16" customWidth="1"/>
    <col min="9467" max="9468" width="5.85546875" style="16" customWidth="1"/>
    <col min="9469" max="9469" width="5.7109375" style="16" customWidth="1"/>
    <col min="9470" max="9471" width="5.85546875" style="16" customWidth="1"/>
    <col min="9472" max="9473" width="5.7109375" style="16" customWidth="1"/>
    <col min="9474" max="9477" width="0" style="16" hidden="1" customWidth="1"/>
    <col min="9478" max="9478" width="5.7109375" style="16" customWidth="1"/>
    <col min="9479" max="9480" width="0" style="16" hidden="1" customWidth="1"/>
    <col min="9481" max="9481" width="10.7109375" style="16" customWidth="1"/>
    <col min="9482" max="9716" width="9.140625" style="16"/>
    <col min="9717" max="9717" width="2.5703125" style="16" customWidth="1"/>
    <col min="9718" max="9718" width="33.140625" style="16" customWidth="1"/>
    <col min="9719" max="9719" width="6.7109375" style="16" customWidth="1"/>
    <col min="9720" max="9720" width="10" style="16" customWidth="1"/>
    <col min="9721" max="9721" width="11.42578125" style="16" customWidth="1"/>
    <col min="9722" max="9722" width="7.140625" style="16" customWidth="1"/>
    <col min="9723" max="9724" width="5.85546875" style="16" customWidth="1"/>
    <col min="9725" max="9725" width="5.7109375" style="16" customWidth="1"/>
    <col min="9726" max="9727" width="5.85546875" style="16" customWidth="1"/>
    <col min="9728" max="9729" width="5.7109375" style="16" customWidth="1"/>
    <col min="9730" max="9733" width="0" style="16" hidden="1" customWidth="1"/>
    <col min="9734" max="9734" width="5.7109375" style="16" customWidth="1"/>
    <col min="9735" max="9736" width="0" style="16" hidden="1" customWidth="1"/>
    <col min="9737" max="9737" width="10.7109375" style="16" customWidth="1"/>
    <col min="9738" max="9972" width="9.140625" style="16"/>
    <col min="9973" max="9973" width="2.5703125" style="16" customWidth="1"/>
    <col min="9974" max="9974" width="33.140625" style="16" customWidth="1"/>
    <col min="9975" max="9975" width="6.7109375" style="16" customWidth="1"/>
    <col min="9976" max="9976" width="10" style="16" customWidth="1"/>
    <col min="9977" max="9977" width="11.42578125" style="16" customWidth="1"/>
    <col min="9978" max="9978" width="7.140625" style="16" customWidth="1"/>
    <col min="9979" max="9980" width="5.85546875" style="16" customWidth="1"/>
    <col min="9981" max="9981" width="5.7109375" style="16" customWidth="1"/>
    <col min="9982" max="9983" width="5.85546875" style="16" customWidth="1"/>
    <col min="9984" max="9985" width="5.7109375" style="16" customWidth="1"/>
    <col min="9986" max="9989" width="0" style="16" hidden="1" customWidth="1"/>
    <col min="9990" max="9990" width="5.7109375" style="16" customWidth="1"/>
    <col min="9991" max="9992" width="0" style="16" hidden="1" customWidth="1"/>
    <col min="9993" max="9993" width="10.7109375" style="16" customWidth="1"/>
    <col min="9994" max="10228" width="9.140625" style="16"/>
    <col min="10229" max="10229" width="2.5703125" style="16" customWidth="1"/>
    <col min="10230" max="10230" width="33.140625" style="16" customWidth="1"/>
    <col min="10231" max="10231" width="6.7109375" style="16" customWidth="1"/>
    <col min="10232" max="10232" width="10" style="16" customWidth="1"/>
    <col min="10233" max="10233" width="11.42578125" style="16" customWidth="1"/>
    <col min="10234" max="10234" width="7.140625" style="16" customWidth="1"/>
    <col min="10235" max="10236" width="5.85546875" style="16" customWidth="1"/>
    <col min="10237" max="10237" width="5.7109375" style="16" customWidth="1"/>
    <col min="10238" max="10239" width="5.85546875" style="16" customWidth="1"/>
    <col min="10240" max="10241" width="5.7109375" style="16" customWidth="1"/>
    <col min="10242" max="10245" width="0" style="16" hidden="1" customWidth="1"/>
    <col min="10246" max="10246" width="5.7109375" style="16" customWidth="1"/>
    <col min="10247" max="10248" width="0" style="16" hidden="1" customWidth="1"/>
    <col min="10249" max="10249" width="10.7109375" style="16" customWidth="1"/>
    <col min="10250" max="10484" width="9.140625" style="16"/>
    <col min="10485" max="10485" width="2.5703125" style="16" customWidth="1"/>
    <col min="10486" max="10486" width="33.140625" style="16" customWidth="1"/>
    <col min="10487" max="10487" width="6.7109375" style="16" customWidth="1"/>
    <col min="10488" max="10488" width="10" style="16" customWidth="1"/>
    <col min="10489" max="10489" width="11.42578125" style="16" customWidth="1"/>
    <col min="10490" max="10490" width="7.140625" style="16" customWidth="1"/>
    <col min="10491" max="10492" width="5.85546875" style="16" customWidth="1"/>
    <col min="10493" max="10493" width="5.7109375" style="16" customWidth="1"/>
    <col min="10494" max="10495" width="5.85546875" style="16" customWidth="1"/>
    <col min="10496" max="10497" width="5.7109375" style="16" customWidth="1"/>
    <col min="10498" max="10501" width="0" style="16" hidden="1" customWidth="1"/>
    <col min="10502" max="10502" width="5.7109375" style="16" customWidth="1"/>
    <col min="10503" max="10504" width="0" style="16" hidden="1" customWidth="1"/>
    <col min="10505" max="10505" width="10.7109375" style="16" customWidth="1"/>
    <col min="10506" max="10740" width="9.140625" style="16"/>
    <col min="10741" max="10741" width="2.5703125" style="16" customWidth="1"/>
    <col min="10742" max="10742" width="33.140625" style="16" customWidth="1"/>
    <col min="10743" max="10743" width="6.7109375" style="16" customWidth="1"/>
    <col min="10744" max="10744" width="10" style="16" customWidth="1"/>
    <col min="10745" max="10745" width="11.42578125" style="16" customWidth="1"/>
    <col min="10746" max="10746" width="7.140625" style="16" customWidth="1"/>
    <col min="10747" max="10748" width="5.85546875" style="16" customWidth="1"/>
    <col min="10749" max="10749" width="5.7109375" style="16" customWidth="1"/>
    <col min="10750" max="10751" width="5.85546875" style="16" customWidth="1"/>
    <col min="10752" max="10753" width="5.7109375" style="16" customWidth="1"/>
    <col min="10754" max="10757" width="0" style="16" hidden="1" customWidth="1"/>
    <col min="10758" max="10758" width="5.7109375" style="16" customWidth="1"/>
    <col min="10759" max="10760" width="0" style="16" hidden="1" customWidth="1"/>
    <col min="10761" max="10761" width="10.7109375" style="16" customWidth="1"/>
    <col min="10762" max="10996" width="9.140625" style="16"/>
    <col min="10997" max="10997" width="2.5703125" style="16" customWidth="1"/>
    <col min="10998" max="10998" width="33.140625" style="16" customWidth="1"/>
    <col min="10999" max="10999" width="6.7109375" style="16" customWidth="1"/>
    <col min="11000" max="11000" width="10" style="16" customWidth="1"/>
    <col min="11001" max="11001" width="11.42578125" style="16" customWidth="1"/>
    <col min="11002" max="11002" width="7.140625" style="16" customWidth="1"/>
    <col min="11003" max="11004" width="5.85546875" style="16" customWidth="1"/>
    <col min="11005" max="11005" width="5.7109375" style="16" customWidth="1"/>
    <col min="11006" max="11007" width="5.85546875" style="16" customWidth="1"/>
    <col min="11008" max="11009" width="5.7109375" style="16" customWidth="1"/>
    <col min="11010" max="11013" width="0" style="16" hidden="1" customWidth="1"/>
    <col min="11014" max="11014" width="5.7109375" style="16" customWidth="1"/>
    <col min="11015" max="11016" width="0" style="16" hidden="1" customWidth="1"/>
    <col min="11017" max="11017" width="10.7109375" style="16" customWidth="1"/>
    <col min="11018" max="11252" width="9.140625" style="16"/>
    <col min="11253" max="11253" width="2.5703125" style="16" customWidth="1"/>
    <col min="11254" max="11254" width="33.140625" style="16" customWidth="1"/>
    <col min="11255" max="11255" width="6.7109375" style="16" customWidth="1"/>
    <col min="11256" max="11256" width="10" style="16" customWidth="1"/>
    <col min="11257" max="11257" width="11.42578125" style="16" customWidth="1"/>
    <col min="11258" max="11258" width="7.140625" style="16" customWidth="1"/>
    <col min="11259" max="11260" width="5.85546875" style="16" customWidth="1"/>
    <col min="11261" max="11261" width="5.7109375" style="16" customWidth="1"/>
    <col min="11262" max="11263" width="5.85546875" style="16" customWidth="1"/>
    <col min="11264" max="11265" width="5.7109375" style="16" customWidth="1"/>
    <col min="11266" max="11269" width="0" style="16" hidden="1" customWidth="1"/>
    <col min="11270" max="11270" width="5.7109375" style="16" customWidth="1"/>
    <col min="11271" max="11272" width="0" style="16" hidden="1" customWidth="1"/>
    <col min="11273" max="11273" width="10.7109375" style="16" customWidth="1"/>
    <col min="11274" max="11508" width="9.140625" style="16"/>
    <col min="11509" max="11509" width="2.5703125" style="16" customWidth="1"/>
    <col min="11510" max="11510" width="33.140625" style="16" customWidth="1"/>
    <col min="11511" max="11511" width="6.7109375" style="16" customWidth="1"/>
    <col min="11512" max="11512" width="10" style="16" customWidth="1"/>
    <col min="11513" max="11513" width="11.42578125" style="16" customWidth="1"/>
    <col min="11514" max="11514" width="7.140625" style="16" customWidth="1"/>
    <col min="11515" max="11516" width="5.85546875" style="16" customWidth="1"/>
    <col min="11517" max="11517" width="5.7109375" style="16" customWidth="1"/>
    <col min="11518" max="11519" width="5.85546875" style="16" customWidth="1"/>
    <col min="11520" max="11521" width="5.7109375" style="16" customWidth="1"/>
    <col min="11522" max="11525" width="0" style="16" hidden="1" customWidth="1"/>
    <col min="11526" max="11526" width="5.7109375" style="16" customWidth="1"/>
    <col min="11527" max="11528" width="0" style="16" hidden="1" customWidth="1"/>
    <col min="11529" max="11529" width="10.7109375" style="16" customWidth="1"/>
    <col min="11530" max="11764" width="9.140625" style="16"/>
    <col min="11765" max="11765" width="2.5703125" style="16" customWidth="1"/>
    <col min="11766" max="11766" width="33.140625" style="16" customWidth="1"/>
    <col min="11767" max="11767" width="6.7109375" style="16" customWidth="1"/>
    <col min="11768" max="11768" width="10" style="16" customWidth="1"/>
    <col min="11769" max="11769" width="11.42578125" style="16" customWidth="1"/>
    <col min="11770" max="11770" width="7.140625" style="16" customWidth="1"/>
    <col min="11771" max="11772" width="5.85546875" style="16" customWidth="1"/>
    <col min="11773" max="11773" width="5.7109375" style="16" customWidth="1"/>
    <col min="11774" max="11775" width="5.85546875" style="16" customWidth="1"/>
    <col min="11776" max="11777" width="5.7109375" style="16" customWidth="1"/>
    <col min="11778" max="11781" width="0" style="16" hidden="1" customWidth="1"/>
    <col min="11782" max="11782" width="5.7109375" style="16" customWidth="1"/>
    <col min="11783" max="11784" width="0" style="16" hidden="1" customWidth="1"/>
    <col min="11785" max="11785" width="10.7109375" style="16" customWidth="1"/>
    <col min="11786" max="12020" width="9.140625" style="16"/>
    <col min="12021" max="12021" width="2.5703125" style="16" customWidth="1"/>
    <col min="12022" max="12022" width="33.140625" style="16" customWidth="1"/>
    <col min="12023" max="12023" width="6.7109375" style="16" customWidth="1"/>
    <col min="12024" max="12024" width="10" style="16" customWidth="1"/>
    <col min="12025" max="12025" width="11.42578125" style="16" customWidth="1"/>
    <col min="12026" max="12026" width="7.140625" style="16" customWidth="1"/>
    <col min="12027" max="12028" width="5.85546875" style="16" customWidth="1"/>
    <col min="12029" max="12029" width="5.7109375" style="16" customWidth="1"/>
    <col min="12030" max="12031" width="5.85546875" style="16" customWidth="1"/>
    <col min="12032" max="12033" width="5.7109375" style="16" customWidth="1"/>
    <col min="12034" max="12037" width="0" style="16" hidden="1" customWidth="1"/>
    <col min="12038" max="12038" width="5.7109375" style="16" customWidth="1"/>
    <col min="12039" max="12040" width="0" style="16" hidden="1" customWidth="1"/>
    <col min="12041" max="12041" width="10.7109375" style="16" customWidth="1"/>
    <col min="12042" max="12276" width="9.140625" style="16"/>
    <col min="12277" max="12277" width="2.5703125" style="16" customWidth="1"/>
    <col min="12278" max="12278" width="33.140625" style="16" customWidth="1"/>
    <col min="12279" max="12279" width="6.7109375" style="16" customWidth="1"/>
    <col min="12280" max="12280" width="10" style="16" customWidth="1"/>
    <col min="12281" max="12281" width="11.42578125" style="16" customWidth="1"/>
    <col min="12282" max="12282" width="7.140625" style="16" customWidth="1"/>
    <col min="12283" max="12284" width="5.85546875" style="16" customWidth="1"/>
    <col min="12285" max="12285" width="5.7109375" style="16" customWidth="1"/>
    <col min="12286" max="12287" width="5.85546875" style="16" customWidth="1"/>
    <col min="12288" max="12289" width="5.7109375" style="16" customWidth="1"/>
    <col min="12290" max="12293" width="0" style="16" hidden="1" customWidth="1"/>
    <col min="12294" max="12294" width="5.7109375" style="16" customWidth="1"/>
    <col min="12295" max="12296" width="0" style="16" hidden="1" customWidth="1"/>
    <col min="12297" max="12297" width="10.7109375" style="16" customWidth="1"/>
    <col min="12298" max="12532" width="9.140625" style="16"/>
    <col min="12533" max="12533" width="2.5703125" style="16" customWidth="1"/>
    <col min="12534" max="12534" width="33.140625" style="16" customWidth="1"/>
    <col min="12535" max="12535" width="6.7109375" style="16" customWidth="1"/>
    <col min="12536" max="12536" width="10" style="16" customWidth="1"/>
    <col min="12537" max="12537" width="11.42578125" style="16" customWidth="1"/>
    <col min="12538" max="12538" width="7.140625" style="16" customWidth="1"/>
    <col min="12539" max="12540" width="5.85546875" style="16" customWidth="1"/>
    <col min="12541" max="12541" width="5.7109375" style="16" customWidth="1"/>
    <col min="12542" max="12543" width="5.85546875" style="16" customWidth="1"/>
    <col min="12544" max="12545" width="5.7109375" style="16" customWidth="1"/>
    <col min="12546" max="12549" width="0" style="16" hidden="1" customWidth="1"/>
    <col min="12550" max="12550" width="5.7109375" style="16" customWidth="1"/>
    <col min="12551" max="12552" width="0" style="16" hidden="1" customWidth="1"/>
    <col min="12553" max="12553" width="10.7109375" style="16" customWidth="1"/>
    <col min="12554" max="12788" width="9.140625" style="16"/>
    <col min="12789" max="12789" width="2.5703125" style="16" customWidth="1"/>
    <col min="12790" max="12790" width="33.140625" style="16" customWidth="1"/>
    <col min="12791" max="12791" width="6.7109375" style="16" customWidth="1"/>
    <col min="12792" max="12792" width="10" style="16" customWidth="1"/>
    <col min="12793" max="12793" width="11.42578125" style="16" customWidth="1"/>
    <col min="12794" max="12794" width="7.140625" style="16" customWidth="1"/>
    <col min="12795" max="12796" width="5.85546875" style="16" customWidth="1"/>
    <col min="12797" max="12797" width="5.7109375" style="16" customWidth="1"/>
    <col min="12798" max="12799" width="5.85546875" style="16" customWidth="1"/>
    <col min="12800" max="12801" width="5.7109375" style="16" customWidth="1"/>
    <col min="12802" max="12805" width="0" style="16" hidden="1" customWidth="1"/>
    <col min="12806" max="12806" width="5.7109375" style="16" customWidth="1"/>
    <col min="12807" max="12808" width="0" style="16" hidden="1" customWidth="1"/>
    <col min="12809" max="12809" width="10.7109375" style="16" customWidth="1"/>
    <col min="12810" max="13044" width="9.140625" style="16"/>
    <col min="13045" max="13045" width="2.5703125" style="16" customWidth="1"/>
    <col min="13046" max="13046" width="33.140625" style="16" customWidth="1"/>
    <col min="13047" max="13047" width="6.7109375" style="16" customWidth="1"/>
    <col min="13048" max="13048" width="10" style="16" customWidth="1"/>
    <col min="13049" max="13049" width="11.42578125" style="16" customWidth="1"/>
    <col min="13050" max="13050" width="7.140625" style="16" customWidth="1"/>
    <col min="13051" max="13052" width="5.85546875" style="16" customWidth="1"/>
    <col min="13053" max="13053" width="5.7109375" style="16" customWidth="1"/>
    <col min="13054" max="13055" width="5.85546875" style="16" customWidth="1"/>
    <col min="13056" max="13057" width="5.7109375" style="16" customWidth="1"/>
    <col min="13058" max="13061" width="0" style="16" hidden="1" customWidth="1"/>
    <col min="13062" max="13062" width="5.7109375" style="16" customWidth="1"/>
    <col min="13063" max="13064" width="0" style="16" hidden="1" customWidth="1"/>
    <col min="13065" max="13065" width="10.7109375" style="16" customWidth="1"/>
    <col min="13066" max="13300" width="9.140625" style="16"/>
    <col min="13301" max="13301" width="2.5703125" style="16" customWidth="1"/>
    <col min="13302" max="13302" width="33.140625" style="16" customWidth="1"/>
    <col min="13303" max="13303" width="6.7109375" style="16" customWidth="1"/>
    <col min="13304" max="13304" width="10" style="16" customWidth="1"/>
    <col min="13305" max="13305" width="11.42578125" style="16" customWidth="1"/>
    <col min="13306" max="13306" width="7.140625" style="16" customWidth="1"/>
    <col min="13307" max="13308" width="5.85546875" style="16" customWidth="1"/>
    <col min="13309" max="13309" width="5.7109375" style="16" customWidth="1"/>
    <col min="13310" max="13311" width="5.85546875" style="16" customWidth="1"/>
    <col min="13312" max="13313" width="5.7109375" style="16" customWidth="1"/>
    <col min="13314" max="13317" width="0" style="16" hidden="1" customWidth="1"/>
    <col min="13318" max="13318" width="5.7109375" style="16" customWidth="1"/>
    <col min="13319" max="13320" width="0" style="16" hidden="1" customWidth="1"/>
    <col min="13321" max="13321" width="10.7109375" style="16" customWidth="1"/>
    <col min="13322" max="13556" width="9.140625" style="16"/>
    <col min="13557" max="13557" width="2.5703125" style="16" customWidth="1"/>
    <col min="13558" max="13558" width="33.140625" style="16" customWidth="1"/>
    <col min="13559" max="13559" width="6.7109375" style="16" customWidth="1"/>
    <col min="13560" max="13560" width="10" style="16" customWidth="1"/>
    <col min="13561" max="13561" width="11.42578125" style="16" customWidth="1"/>
    <col min="13562" max="13562" width="7.140625" style="16" customWidth="1"/>
    <col min="13563" max="13564" width="5.85546875" style="16" customWidth="1"/>
    <col min="13565" max="13565" width="5.7109375" style="16" customWidth="1"/>
    <col min="13566" max="13567" width="5.85546875" style="16" customWidth="1"/>
    <col min="13568" max="13569" width="5.7109375" style="16" customWidth="1"/>
    <col min="13570" max="13573" width="0" style="16" hidden="1" customWidth="1"/>
    <col min="13574" max="13574" width="5.7109375" style="16" customWidth="1"/>
    <col min="13575" max="13576" width="0" style="16" hidden="1" customWidth="1"/>
    <col min="13577" max="13577" width="10.7109375" style="16" customWidth="1"/>
    <col min="13578" max="13812" width="9.140625" style="16"/>
    <col min="13813" max="13813" width="2.5703125" style="16" customWidth="1"/>
    <col min="13814" max="13814" width="33.140625" style="16" customWidth="1"/>
    <col min="13815" max="13815" width="6.7109375" style="16" customWidth="1"/>
    <col min="13816" max="13816" width="10" style="16" customWidth="1"/>
    <col min="13817" max="13817" width="11.42578125" style="16" customWidth="1"/>
    <col min="13818" max="13818" width="7.140625" style="16" customWidth="1"/>
    <col min="13819" max="13820" width="5.85546875" style="16" customWidth="1"/>
    <col min="13821" max="13821" width="5.7109375" style="16" customWidth="1"/>
    <col min="13822" max="13823" width="5.85546875" style="16" customWidth="1"/>
    <col min="13824" max="13825" width="5.7109375" style="16" customWidth="1"/>
    <col min="13826" max="13829" width="0" style="16" hidden="1" customWidth="1"/>
    <col min="13830" max="13830" width="5.7109375" style="16" customWidth="1"/>
    <col min="13831" max="13832" width="0" style="16" hidden="1" customWidth="1"/>
    <col min="13833" max="13833" width="10.7109375" style="16" customWidth="1"/>
    <col min="13834" max="14068" width="9.140625" style="16"/>
    <col min="14069" max="14069" width="2.5703125" style="16" customWidth="1"/>
    <col min="14070" max="14070" width="33.140625" style="16" customWidth="1"/>
    <col min="14071" max="14071" width="6.7109375" style="16" customWidth="1"/>
    <col min="14072" max="14072" width="10" style="16" customWidth="1"/>
    <col min="14073" max="14073" width="11.42578125" style="16" customWidth="1"/>
    <col min="14074" max="14074" width="7.140625" style="16" customWidth="1"/>
    <col min="14075" max="14076" width="5.85546875" style="16" customWidth="1"/>
    <col min="14077" max="14077" width="5.7109375" style="16" customWidth="1"/>
    <col min="14078" max="14079" width="5.85546875" style="16" customWidth="1"/>
    <col min="14080" max="14081" width="5.7109375" style="16" customWidth="1"/>
    <col min="14082" max="14085" width="0" style="16" hidden="1" customWidth="1"/>
    <col min="14086" max="14086" width="5.7109375" style="16" customWidth="1"/>
    <col min="14087" max="14088" width="0" style="16" hidden="1" customWidth="1"/>
    <col min="14089" max="14089" width="10.7109375" style="16" customWidth="1"/>
    <col min="14090" max="14324" width="9.140625" style="16"/>
    <col min="14325" max="14325" width="2.5703125" style="16" customWidth="1"/>
    <col min="14326" max="14326" width="33.140625" style="16" customWidth="1"/>
    <col min="14327" max="14327" width="6.7109375" style="16" customWidth="1"/>
    <col min="14328" max="14328" width="10" style="16" customWidth="1"/>
    <col min="14329" max="14329" width="11.42578125" style="16" customWidth="1"/>
    <col min="14330" max="14330" width="7.140625" style="16" customWidth="1"/>
    <col min="14331" max="14332" width="5.85546875" style="16" customWidth="1"/>
    <col min="14333" max="14333" width="5.7109375" style="16" customWidth="1"/>
    <col min="14334" max="14335" width="5.85546875" style="16" customWidth="1"/>
    <col min="14336" max="14337" width="5.7109375" style="16" customWidth="1"/>
    <col min="14338" max="14341" width="0" style="16" hidden="1" customWidth="1"/>
    <col min="14342" max="14342" width="5.7109375" style="16" customWidth="1"/>
    <col min="14343" max="14344" width="0" style="16" hidden="1" customWidth="1"/>
    <col min="14345" max="14345" width="10.7109375" style="16" customWidth="1"/>
    <col min="14346" max="14580" width="9.140625" style="16"/>
    <col min="14581" max="14581" width="2.5703125" style="16" customWidth="1"/>
    <col min="14582" max="14582" width="33.140625" style="16" customWidth="1"/>
    <col min="14583" max="14583" width="6.7109375" style="16" customWidth="1"/>
    <col min="14584" max="14584" width="10" style="16" customWidth="1"/>
    <col min="14585" max="14585" width="11.42578125" style="16" customWidth="1"/>
    <col min="14586" max="14586" width="7.140625" style="16" customWidth="1"/>
    <col min="14587" max="14588" width="5.85546875" style="16" customWidth="1"/>
    <col min="14589" max="14589" width="5.7109375" style="16" customWidth="1"/>
    <col min="14590" max="14591" width="5.85546875" style="16" customWidth="1"/>
    <col min="14592" max="14593" width="5.7109375" style="16" customWidth="1"/>
    <col min="14594" max="14597" width="0" style="16" hidden="1" customWidth="1"/>
    <col min="14598" max="14598" width="5.7109375" style="16" customWidth="1"/>
    <col min="14599" max="14600" width="0" style="16" hidden="1" customWidth="1"/>
    <col min="14601" max="14601" width="10.7109375" style="16" customWidth="1"/>
    <col min="14602" max="14836" width="9.140625" style="16"/>
    <col min="14837" max="14837" width="2.5703125" style="16" customWidth="1"/>
    <col min="14838" max="14838" width="33.140625" style="16" customWidth="1"/>
    <col min="14839" max="14839" width="6.7109375" style="16" customWidth="1"/>
    <col min="14840" max="14840" width="10" style="16" customWidth="1"/>
    <col min="14841" max="14841" width="11.42578125" style="16" customWidth="1"/>
    <col min="14842" max="14842" width="7.140625" style="16" customWidth="1"/>
    <col min="14843" max="14844" width="5.85546875" style="16" customWidth="1"/>
    <col min="14845" max="14845" width="5.7109375" style="16" customWidth="1"/>
    <col min="14846" max="14847" width="5.85546875" style="16" customWidth="1"/>
    <col min="14848" max="14849" width="5.7109375" style="16" customWidth="1"/>
    <col min="14850" max="14853" width="0" style="16" hidden="1" customWidth="1"/>
    <col min="14854" max="14854" width="5.7109375" style="16" customWidth="1"/>
    <col min="14855" max="14856" width="0" style="16" hidden="1" customWidth="1"/>
    <col min="14857" max="14857" width="10.7109375" style="16" customWidth="1"/>
    <col min="14858" max="15092" width="9.140625" style="16"/>
    <col min="15093" max="15093" width="2.5703125" style="16" customWidth="1"/>
    <col min="15094" max="15094" width="33.140625" style="16" customWidth="1"/>
    <col min="15095" max="15095" width="6.7109375" style="16" customWidth="1"/>
    <col min="15096" max="15096" width="10" style="16" customWidth="1"/>
    <col min="15097" max="15097" width="11.42578125" style="16" customWidth="1"/>
    <col min="15098" max="15098" width="7.140625" style="16" customWidth="1"/>
    <col min="15099" max="15100" width="5.85546875" style="16" customWidth="1"/>
    <col min="15101" max="15101" width="5.7109375" style="16" customWidth="1"/>
    <col min="15102" max="15103" width="5.85546875" style="16" customWidth="1"/>
    <col min="15104" max="15105" width="5.7109375" style="16" customWidth="1"/>
    <col min="15106" max="15109" width="0" style="16" hidden="1" customWidth="1"/>
    <col min="15110" max="15110" width="5.7109375" style="16" customWidth="1"/>
    <col min="15111" max="15112" width="0" style="16" hidden="1" customWidth="1"/>
    <col min="15113" max="15113" width="10.7109375" style="16" customWidth="1"/>
    <col min="15114" max="15348" width="9.140625" style="16"/>
    <col min="15349" max="15349" width="2.5703125" style="16" customWidth="1"/>
    <col min="15350" max="15350" width="33.140625" style="16" customWidth="1"/>
    <col min="15351" max="15351" width="6.7109375" style="16" customWidth="1"/>
    <col min="15352" max="15352" width="10" style="16" customWidth="1"/>
    <col min="15353" max="15353" width="11.42578125" style="16" customWidth="1"/>
    <col min="15354" max="15354" width="7.140625" style="16" customWidth="1"/>
    <col min="15355" max="15356" width="5.85546875" style="16" customWidth="1"/>
    <col min="15357" max="15357" width="5.7109375" style="16" customWidth="1"/>
    <col min="15358" max="15359" width="5.85546875" style="16" customWidth="1"/>
    <col min="15360" max="15361" width="5.7109375" style="16" customWidth="1"/>
    <col min="15362" max="15365" width="0" style="16" hidden="1" customWidth="1"/>
    <col min="15366" max="15366" width="5.7109375" style="16" customWidth="1"/>
    <col min="15367" max="15368" width="0" style="16" hidden="1" customWidth="1"/>
    <col min="15369" max="15369" width="10.7109375" style="16" customWidth="1"/>
    <col min="15370" max="15604" width="9.140625" style="16"/>
    <col min="15605" max="15605" width="2.5703125" style="16" customWidth="1"/>
    <col min="15606" max="15606" width="33.140625" style="16" customWidth="1"/>
    <col min="15607" max="15607" width="6.7109375" style="16" customWidth="1"/>
    <col min="15608" max="15608" width="10" style="16" customWidth="1"/>
    <col min="15609" max="15609" width="11.42578125" style="16" customWidth="1"/>
    <col min="15610" max="15610" width="7.140625" style="16" customWidth="1"/>
    <col min="15611" max="15612" width="5.85546875" style="16" customWidth="1"/>
    <col min="15613" max="15613" width="5.7109375" style="16" customWidth="1"/>
    <col min="15614" max="15615" width="5.85546875" style="16" customWidth="1"/>
    <col min="15616" max="15617" width="5.7109375" style="16" customWidth="1"/>
    <col min="15618" max="15621" width="0" style="16" hidden="1" customWidth="1"/>
    <col min="15622" max="15622" width="5.7109375" style="16" customWidth="1"/>
    <col min="15623" max="15624" width="0" style="16" hidden="1" customWidth="1"/>
    <col min="15625" max="15625" width="10.7109375" style="16" customWidth="1"/>
    <col min="15626" max="15860" width="9.140625" style="16"/>
    <col min="15861" max="15861" width="2.5703125" style="16" customWidth="1"/>
    <col min="15862" max="15862" width="33.140625" style="16" customWidth="1"/>
    <col min="15863" max="15863" width="6.7109375" style="16" customWidth="1"/>
    <col min="15864" max="15864" width="10" style="16" customWidth="1"/>
    <col min="15865" max="15865" width="11.42578125" style="16" customWidth="1"/>
    <col min="15866" max="15866" width="7.140625" style="16" customWidth="1"/>
    <col min="15867" max="15868" width="5.85546875" style="16" customWidth="1"/>
    <col min="15869" max="15869" width="5.7109375" style="16" customWidth="1"/>
    <col min="15870" max="15871" width="5.85546875" style="16" customWidth="1"/>
    <col min="15872" max="15873" width="5.7109375" style="16" customWidth="1"/>
    <col min="15874" max="15877" width="0" style="16" hidden="1" customWidth="1"/>
    <col min="15878" max="15878" width="5.7109375" style="16" customWidth="1"/>
    <col min="15879" max="15880" width="0" style="16" hidden="1" customWidth="1"/>
    <col min="15881" max="15881" width="10.7109375" style="16" customWidth="1"/>
    <col min="15882" max="16116" width="9.140625" style="16"/>
    <col min="16117" max="16117" width="2.5703125" style="16" customWidth="1"/>
    <col min="16118" max="16118" width="33.140625" style="16" customWidth="1"/>
    <col min="16119" max="16119" width="6.7109375" style="16" customWidth="1"/>
    <col min="16120" max="16120" width="10" style="16" customWidth="1"/>
    <col min="16121" max="16121" width="11.42578125" style="16" customWidth="1"/>
    <col min="16122" max="16122" width="7.140625" style="16" customWidth="1"/>
    <col min="16123" max="16124" width="5.85546875" style="16" customWidth="1"/>
    <col min="16125" max="16125" width="5.7109375" style="16" customWidth="1"/>
    <col min="16126" max="16127" width="5.85546875" style="16" customWidth="1"/>
    <col min="16128" max="16129" width="5.7109375" style="16" customWidth="1"/>
    <col min="16130" max="16133" width="0" style="16" hidden="1" customWidth="1"/>
    <col min="16134" max="16134" width="5.7109375" style="16" customWidth="1"/>
    <col min="16135" max="16136" width="0" style="16" hidden="1" customWidth="1"/>
    <col min="16137" max="16137" width="10.7109375" style="16" customWidth="1"/>
    <col min="16138" max="16384" width="9.140625" style="16"/>
  </cols>
  <sheetData>
    <row r="1" spans="1:9" ht="26.25" customHeight="1" thickBot="1" x14ac:dyDescent="0.25">
      <c r="A1" s="131" t="s">
        <v>87</v>
      </c>
      <c r="B1" s="131"/>
      <c r="C1" s="131"/>
      <c r="D1" s="131"/>
      <c r="E1" s="131"/>
      <c r="F1" s="131"/>
      <c r="G1" s="131"/>
      <c r="H1" s="131"/>
      <c r="I1" s="131"/>
    </row>
    <row r="2" spans="1:9" s="12" customFormat="1" ht="27" customHeight="1" thickTop="1" thickBot="1" x14ac:dyDescent="0.25">
      <c r="A2" s="129" t="s">
        <v>56</v>
      </c>
      <c r="B2" s="60" t="s">
        <v>44</v>
      </c>
      <c r="C2" s="61" t="s">
        <v>45</v>
      </c>
      <c r="D2" s="62"/>
      <c r="E2" s="56" t="s">
        <v>46</v>
      </c>
      <c r="F2" s="57" t="s">
        <v>53</v>
      </c>
      <c r="G2" s="58" t="s">
        <v>54</v>
      </c>
      <c r="H2" s="58" t="s">
        <v>55</v>
      </c>
      <c r="I2" s="59" t="s">
        <v>47</v>
      </c>
    </row>
    <row r="3" spans="1:9" ht="36" customHeight="1" x14ac:dyDescent="0.25">
      <c r="A3" s="130"/>
      <c r="B3" s="21">
        <v>30</v>
      </c>
      <c r="C3" s="13">
        <v>20</v>
      </c>
      <c r="D3" s="14" t="s">
        <v>48</v>
      </c>
      <c r="E3" s="15" t="s">
        <v>44</v>
      </c>
      <c r="F3" s="15" t="s">
        <v>44</v>
      </c>
      <c r="G3" s="15" t="s">
        <v>44</v>
      </c>
      <c r="H3" s="15" t="s">
        <v>44</v>
      </c>
      <c r="I3" s="32" t="s">
        <v>49</v>
      </c>
    </row>
    <row r="4" spans="1:9" ht="36" customHeight="1" thickBot="1" x14ac:dyDescent="0.25">
      <c r="A4" s="63" t="str">
        <f>'Agenzia 1'!C1</f>
        <v>agenzia 1</v>
      </c>
      <c r="B4" s="17"/>
      <c r="C4" s="17"/>
      <c r="D4" s="65">
        <v>20</v>
      </c>
      <c r="E4" s="66">
        <f>$C$3/D4*$B$3</f>
        <v>30</v>
      </c>
      <c r="F4" s="67">
        <f>'Agenzia 1'!C36</f>
        <v>46</v>
      </c>
      <c r="G4" s="67">
        <f>'Agenzia 1'!D36</f>
        <v>18</v>
      </c>
      <c r="H4" s="67">
        <f>'Agenzia 1'!E36</f>
        <v>6</v>
      </c>
      <c r="I4" s="68">
        <f>SUM(E4:H4)</f>
        <v>100</v>
      </c>
    </row>
    <row r="5" spans="1:9" ht="36" customHeight="1" thickTop="1" thickBot="1" x14ac:dyDescent="0.25">
      <c r="A5" s="63" t="str">
        <f>'Agenzia 2'!C1</f>
        <v>agenzia 2</v>
      </c>
      <c r="B5" s="18"/>
      <c r="C5" s="18"/>
      <c r="D5" s="65">
        <v>30</v>
      </c>
      <c r="E5" s="66">
        <f>$C$3/D5*$B$3</f>
        <v>20</v>
      </c>
      <c r="F5" s="67" t="e">
        <f>#REF!</f>
        <v>#REF!</v>
      </c>
      <c r="G5" s="67" t="e">
        <f>#REF!</f>
        <v>#REF!</v>
      </c>
      <c r="H5" s="67" t="e">
        <f>#REF!</f>
        <v>#REF!</v>
      </c>
      <c r="I5" s="68" t="e">
        <f>SUM(E5:H5)</f>
        <v>#REF!</v>
      </c>
    </row>
    <row r="6" spans="1:9" ht="36" customHeight="1" thickTop="1" thickBot="1" x14ac:dyDescent="0.25">
      <c r="A6" s="63" t="str">
        <f>'Agenzia 3'!C1</f>
        <v>agenzia 3</v>
      </c>
      <c r="B6" s="18"/>
      <c r="C6" s="18"/>
      <c r="D6" s="65">
        <v>0</v>
      </c>
      <c r="E6" s="66" t="e">
        <f t="shared" ref="E6" si="0">$C$3/D6*$B$3</f>
        <v>#DIV/0!</v>
      </c>
      <c r="F6" s="67" t="e">
        <f>#REF!</f>
        <v>#REF!</v>
      </c>
      <c r="G6" s="67" t="e">
        <f>#REF!</f>
        <v>#REF!</v>
      </c>
      <c r="H6" s="67" t="e">
        <f>#REF!</f>
        <v>#REF!</v>
      </c>
      <c r="I6" s="68" t="e">
        <f>SUM(E6:H6)</f>
        <v>#DIV/0!</v>
      </c>
    </row>
    <row r="7" spans="1:9" ht="36" customHeight="1" thickTop="1" thickBot="1" x14ac:dyDescent="0.25">
      <c r="A7" s="63" t="str">
        <f>'Agenzia 4'!C1</f>
        <v>agenzia 4</v>
      </c>
      <c r="B7" s="18"/>
      <c r="C7" s="18"/>
      <c r="D7" s="65">
        <v>0</v>
      </c>
      <c r="E7" s="66" t="e">
        <f>$C$3/D7*$B$3</f>
        <v>#DIV/0!</v>
      </c>
      <c r="F7" s="67" t="e">
        <f>#REF!</f>
        <v>#REF!</v>
      </c>
      <c r="G7" s="67" t="e">
        <f>#REF!</f>
        <v>#REF!</v>
      </c>
      <c r="H7" s="67" t="e">
        <f>#REF!</f>
        <v>#REF!</v>
      </c>
      <c r="I7" s="68" t="e">
        <f>SUM(E7:H7)</f>
        <v>#DIV/0!</v>
      </c>
    </row>
    <row r="8" spans="1:9" ht="36" customHeight="1" thickTop="1" thickBot="1" x14ac:dyDescent="0.25">
      <c r="A8" s="64" t="str">
        <f>'Agenzia 5'!C1</f>
        <v>agenzia 5</v>
      </c>
      <c r="B8" s="51"/>
      <c r="C8" s="51"/>
      <c r="D8" s="65">
        <v>0</v>
      </c>
      <c r="E8" s="69" t="e">
        <f t="shared" ref="E8" si="1">$C$3/D8*$B$3</f>
        <v>#DIV/0!</v>
      </c>
      <c r="F8" s="70" t="e">
        <f>#REF!</f>
        <v>#REF!</v>
      </c>
      <c r="G8" s="70" t="e">
        <f>#REF!</f>
        <v>#REF!</v>
      </c>
      <c r="H8" s="70" t="e">
        <f>#REF!</f>
        <v>#REF!</v>
      </c>
      <c r="I8" s="71" t="e">
        <f>SUM(E8:H8)</f>
        <v>#DIV/0!</v>
      </c>
    </row>
    <row r="9" spans="1:9" ht="27.75" customHeight="1" thickTop="1" x14ac:dyDescent="0.2">
      <c r="A9" s="20"/>
      <c r="I9" s="16"/>
    </row>
    <row r="10" spans="1:9" ht="27.75" customHeight="1" x14ac:dyDescent="0.25">
      <c r="A10" s="76" t="s">
        <v>68</v>
      </c>
      <c r="B10"/>
      <c r="C10"/>
      <c r="D10"/>
      <c r="E10"/>
      <c r="F10"/>
    </row>
    <row r="11" spans="1:9" ht="27.75" customHeight="1" x14ac:dyDescent="0.25">
      <c r="A11" s="75"/>
      <c r="B11" s="72"/>
      <c r="C11"/>
      <c r="D11"/>
      <c r="E11"/>
      <c r="F11"/>
    </row>
    <row r="12" spans="1:9" ht="27.75" customHeight="1" x14ac:dyDescent="0.25">
      <c r="A12" s="76" t="s">
        <v>69</v>
      </c>
      <c r="B12"/>
      <c r="C12"/>
      <c r="D12"/>
      <c r="E12"/>
      <c r="F12" s="72"/>
    </row>
    <row r="13" spans="1:9" ht="27.75" customHeight="1" x14ac:dyDescent="0.25">
      <c r="A13" s="77"/>
      <c r="B13"/>
      <c r="C13"/>
      <c r="D13"/>
      <c r="E13"/>
      <c r="F13"/>
    </row>
    <row r="14" spans="1:9" ht="27.75" customHeight="1" x14ac:dyDescent="0.25">
      <c r="A14" s="78" t="s">
        <v>70</v>
      </c>
      <c r="B14"/>
      <c r="C14"/>
      <c r="D14" s="73"/>
      <c r="E14"/>
      <c r="F14"/>
    </row>
    <row r="15" spans="1:9" ht="27.75" customHeight="1" x14ac:dyDescent="0.25">
      <c r="A15" s="79"/>
      <c r="B15"/>
      <c r="C15"/>
      <c r="D15"/>
      <c r="E15"/>
      <c r="F15"/>
    </row>
    <row r="16" spans="1:9" ht="27.75" customHeight="1" x14ac:dyDescent="0.25">
      <c r="A16" s="76" t="s">
        <v>71</v>
      </c>
      <c r="B16"/>
      <c r="C16"/>
      <c r="D16"/>
      <c r="E16"/>
      <c r="F16" s="72"/>
    </row>
    <row r="17" spans="1:6" ht="27.75" customHeight="1" x14ac:dyDescent="0.25">
      <c r="A17" s="80"/>
      <c r="B17"/>
      <c r="C17"/>
      <c r="D17"/>
      <c r="E17"/>
      <c r="F17"/>
    </row>
    <row r="18" spans="1:6" ht="27.75" customHeight="1" x14ac:dyDescent="0.25">
      <c r="A18" s="76" t="s">
        <v>71</v>
      </c>
      <c r="B18"/>
      <c r="C18"/>
      <c r="D18"/>
      <c r="E18"/>
      <c r="F18" s="72"/>
    </row>
    <row r="19" spans="1:6" ht="27.75" customHeight="1" x14ac:dyDescent="0.25">
      <c r="A19" s="80"/>
      <c r="B19"/>
      <c r="C19"/>
      <c r="D19"/>
      <c r="E19"/>
      <c r="F19"/>
    </row>
    <row r="20" spans="1:6" ht="27.75" customHeight="1" x14ac:dyDescent="0.25">
      <c r="A20" s="76" t="s">
        <v>71</v>
      </c>
      <c r="B20"/>
      <c r="C20"/>
      <c r="D20"/>
      <c r="E20"/>
      <c r="F20" s="72"/>
    </row>
    <row r="21" spans="1:6" x14ac:dyDescent="0.2">
      <c r="A21" s="74" t="s">
        <v>72</v>
      </c>
    </row>
  </sheetData>
  <sheetProtection sheet="1" objects="1" scenarios="1"/>
  <mergeCells count="2">
    <mergeCell ref="A2:A3"/>
    <mergeCell ref="A1:I1"/>
  </mergeCells>
  <pageMargins left="0.7" right="0.7" top="0.75" bottom="0.75" header="0.3" footer="0.3"/>
  <pageSetup paperSize="8" orientation="landscape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showGridLines="0" workbookViewId="0">
      <selection activeCell="C1" sqref="C1:F1"/>
    </sheetView>
  </sheetViews>
  <sheetFormatPr defaultRowHeight="15" x14ac:dyDescent="0.25"/>
  <cols>
    <col min="1" max="1" width="22.7109375" style="22" customWidth="1"/>
    <col min="2" max="2" width="16.140625" style="36" customWidth="1"/>
    <col min="3" max="3" width="21.5703125" style="22" customWidth="1"/>
    <col min="4" max="4" width="15.42578125" style="22" customWidth="1"/>
    <col min="5" max="5" width="9.7109375" style="22" customWidth="1"/>
    <col min="6" max="6" width="12.28515625" style="22" customWidth="1"/>
    <col min="7" max="7" width="2.140625" style="22" customWidth="1"/>
    <col min="8" max="16384" width="9.140625" style="22"/>
  </cols>
  <sheetData>
    <row r="1" spans="1:6" ht="27.75" customHeight="1" thickTop="1" x14ac:dyDescent="0.3">
      <c r="A1" s="134" t="s">
        <v>57</v>
      </c>
      <c r="B1" s="135"/>
      <c r="C1" s="136" t="s">
        <v>82</v>
      </c>
      <c r="D1" s="136"/>
      <c r="E1" s="136"/>
      <c r="F1" s="137"/>
    </row>
    <row r="2" spans="1:6" ht="24" x14ac:dyDescent="0.25">
      <c r="A2" s="143" t="s">
        <v>9</v>
      </c>
      <c r="B2" s="127"/>
      <c r="C2" s="25" t="s">
        <v>10</v>
      </c>
      <c r="D2" s="23" t="s">
        <v>11</v>
      </c>
      <c r="E2" s="144" t="s">
        <v>12</v>
      </c>
      <c r="F2" s="145"/>
    </row>
    <row r="3" spans="1:6" ht="19.5" customHeight="1" x14ac:dyDescent="0.25">
      <c r="A3" s="140" t="s">
        <v>78</v>
      </c>
      <c r="B3" s="119" t="s">
        <v>13</v>
      </c>
      <c r="C3" s="24" t="s">
        <v>14</v>
      </c>
      <c r="D3" s="34"/>
      <c r="E3" s="24" t="s">
        <v>75</v>
      </c>
      <c r="F3" s="33">
        <v>15</v>
      </c>
    </row>
    <row r="4" spans="1:6" ht="19.5" customHeight="1" thickBot="1" x14ac:dyDescent="0.3">
      <c r="A4" s="140"/>
      <c r="B4" s="120"/>
      <c r="C4" s="37" t="s">
        <v>15</v>
      </c>
      <c r="D4" s="53"/>
      <c r="E4" s="37" t="s">
        <v>74</v>
      </c>
      <c r="F4" s="38"/>
    </row>
    <row r="5" spans="1:6" ht="19.5" customHeight="1" x14ac:dyDescent="0.25">
      <c r="A5" s="140"/>
      <c r="B5" s="123" t="s">
        <v>41</v>
      </c>
      <c r="C5" s="98" t="s">
        <v>16</v>
      </c>
      <c r="D5" s="54"/>
      <c r="E5" s="39" t="s">
        <v>74</v>
      </c>
      <c r="F5" s="40">
        <v>9</v>
      </c>
    </row>
    <row r="6" spans="1:6" ht="19.5" customHeight="1" x14ac:dyDescent="0.25">
      <c r="A6" s="140"/>
      <c r="B6" s="128"/>
      <c r="C6" s="92" t="s">
        <v>79</v>
      </c>
      <c r="D6" s="90"/>
      <c r="E6" s="92" t="s">
        <v>80</v>
      </c>
      <c r="F6" s="97"/>
    </row>
    <row r="7" spans="1:6" ht="19.5" customHeight="1" thickBot="1" x14ac:dyDescent="0.3">
      <c r="A7" s="140"/>
      <c r="B7" s="120"/>
      <c r="C7" s="37" t="s">
        <v>17</v>
      </c>
      <c r="D7" s="94"/>
      <c r="E7" s="96" t="s">
        <v>63</v>
      </c>
      <c r="F7" s="38"/>
    </row>
    <row r="8" spans="1:6" ht="19.5" customHeight="1" x14ac:dyDescent="0.25">
      <c r="A8" s="140"/>
      <c r="B8" s="123" t="s">
        <v>18</v>
      </c>
      <c r="C8" s="39" t="s">
        <v>19</v>
      </c>
      <c r="D8" s="54"/>
      <c r="E8" s="39" t="s">
        <v>62</v>
      </c>
      <c r="F8" s="40">
        <v>7</v>
      </c>
    </row>
    <row r="9" spans="1:6" ht="19.5" customHeight="1" thickBot="1" x14ac:dyDescent="0.3">
      <c r="A9" s="140"/>
      <c r="B9" s="120"/>
      <c r="C9" s="37" t="s">
        <v>20</v>
      </c>
      <c r="D9" s="53"/>
      <c r="E9" s="121" t="s">
        <v>38</v>
      </c>
      <c r="F9" s="146"/>
    </row>
    <row r="10" spans="1:6" ht="19.5" customHeight="1" x14ac:dyDescent="0.25">
      <c r="A10" s="140"/>
      <c r="B10" s="123" t="s">
        <v>21</v>
      </c>
      <c r="C10" s="39" t="s">
        <v>67</v>
      </c>
      <c r="D10" s="54"/>
      <c r="E10" s="39" t="s">
        <v>58</v>
      </c>
      <c r="F10" s="40">
        <v>12</v>
      </c>
    </row>
    <row r="11" spans="1:6" ht="19.5" customHeight="1" x14ac:dyDescent="0.25">
      <c r="A11" s="140"/>
      <c r="B11" s="119"/>
      <c r="C11" s="24" t="s">
        <v>22</v>
      </c>
      <c r="D11" s="34"/>
      <c r="E11" s="24" t="s">
        <v>59</v>
      </c>
      <c r="F11" s="33"/>
    </row>
    <row r="12" spans="1:6" ht="19.5" customHeight="1" thickBot="1" x14ac:dyDescent="0.3">
      <c r="A12" s="140"/>
      <c r="B12" s="120"/>
      <c r="C12" s="37" t="s">
        <v>23</v>
      </c>
      <c r="D12" s="53"/>
      <c r="E12" s="37" t="s">
        <v>60</v>
      </c>
      <c r="F12" s="45"/>
    </row>
    <row r="13" spans="1:6" ht="19.5" customHeight="1" x14ac:dyDescent="0.25">
      <c r="A13" s="140"/>
      <c r="B13" s="123" t="s">
        <v>24</v>
      </c>
      <c r="C13" s="39" t="s">
        <v>25</v>
      </c>
      <c r="D13" s="54"/>
      <c r="E13" s="39" t="s">
        <v>60</v>
      </c>
      <c r="F13" s="40">
        <v>3</v>
      </c>
    </row>
    <row r="14" spans="1:6" ht="19.5" customHeight="1" thickBot="1" x14ac:dyDescent="0.3">
      <c r="A14" s="140"/>
      <c r="B14" s="120"/>
      <c r="C14" s="37" t="s">
        <v>26</v>
      </c>
      <c r="D14" s="53"/>
      <c r="E14" s="121" t="s">
        <v>38</v>
      </c>
      <c r="F14" s="146"/>
    </row>
    <row r="15" spans="1:6" ht="29.25" customHeight="1" x14ac:dyDescent="0.25">
      <c r="A15" s="26"/>
      <c r="B15" s="35"/>
      <c r="C15" s="27"/>
      <c r="D15" s="113" t="s">
        <v>50</v>
      </c>
      <c r="E15" s="113"/>
      <c r="F15" s="41">
        <f>SUM(F3:F14)</f>
        <v>46</v>
      </c>
    </row>
    <row r="16" spans="1:6" ht="7.5" customHeight="1" x14ac:dyDescent="0.25">
      <c r="A16" s="26"/>
      <c r="B16" s="27"/>
      <c r="C16" s="27"/>
      <c r="D16" s="27"/>
      <c r="E16" s="27"/>
      <c r="F16" s="29"/>
    </row>
    <row r="17" spans="1:6" ht="22.5" customHeight="1" x14ac:dyDescent="0.25">
      <c r="A17" s="140" t="s">
        <v>76</v>
      </c>
      <c r="B17" s="124" t="s">
        <v>61</v>
      </c>
      <c r="C17" s="24" t="s">
        <v>27</v>
      </c>
      <c r="D17" s="34"/>
      <c r="E17" s="24" t="s">
        <v>77</v>
      </c>
      <c r="F17" s="33">
        <v>7</v>
      </c>
    </row>
    <row r="18" spans="1:6" ht="21.75" customHeight="1" thickBot="1" x14ac:dyDescent="0.3">
      <c r="A18" s="140"/>
      <c r="B18" s="125"/>
      <c r="C18" s="37" t="s">
        <v>28</v>
      </c>
      <c r="D18" s="53"/>
      <c r="E18" s="37" t="s">
        <v>63</v>
      </c>
      <c r="F18" s="45"/>
    </row>
    <row r="19" spans="1:6" ht="39" thickBot="1" x14ac:dyDescent="0.3">
      <c r="A19" s="140"/>
      <c r="B19" s="42" t="s">
        <v>29</v>
      </c>
      <c r="C19" s="43" t="s">
        <v>40</v>
      </c>
      <c r="D19" s="55"/>
      <c r="E19" s="43" t="s">
        <v>64</v>
      </c>
      <c r="F19" s="44">
        <v>2</v>
      </c>
    </row>
    <row r="20" spans="1:6" ht="30" customHeight="1" x14ac:dyDescent="0.25">
      <c r="A20" s="140"/>
      <c r="B20" s="123" t="s">
        <v>31</v>
      </c>
      <c r="C20" s="39" t="s">
        <v>32</v>
      </c>
      <c r="D20" s="54"/>
      <c r="E20" s="39" t="s">
        <v>77</v>
      </c>
      <c r="F20" s="40">
        <v>7</v>
      </c>
    </row>
    <row r="21" spans="1:6" ht="24.75" customHeight="1" x14ac:dyDescent="0.25">
      <c r="A21" s="140"/>
      <c r="B21" s="119"/>
      <c r="C21" s="24" t="s">
        <v>33</v>
      </c>
      <c r="D21" s="34"/>
      <c r="E21" s="24" t="s">
        <v>63</v>
      </c>
      <c r="F21" s="33"/>
    </row>
    <row r="22" spans="1:6" ht="16.5" customHeight="1" x14ac:dyDescent="0.25">
      <c r="A22" s="140"/>
      <c r="B22" s="119"/>
      <c r="C22" s="48" t="s">
        <v>30</v>
      </c>
      <c r="D22" s="141"/>
      <c r="E22" s="149" t="s">
        <v>64</v>
      </c>
      <c r="F22" s="138">
        <v>2</v>
      </c>
    </row>
    <row r="23" spans="1:6" ht="16.5" customHeight="1" thickBot="1" x14ac:dyDescent="0.3">
      <c r="A23" s="140"/>
      <c r="B23" s="120"/>
      <c r="C23" s="47" t="s">
        <v>34</v>
      </c>
      <c r="D23" s="142"/>
      <c r="E23" s="150"/>
      <c r="F23" s="139"/>
    </row>
    <row r="24" spans="1:6" ht="34.5" customHeight="1" x14ac:dyDescent="0.25">
      <c r="A24" s="26"/>
      <c r="B24" s="35"/>
      <c r="C24" s="27"/>
      <c r="D24" s="113" t="s">
        <v>51</v>
      </c>
      <c r="E24" s="113"/>
      <c r="F24" s="41">
        <f>SUM(F17:F23)</f>
        <v>18</v>
      </c>
    </row>
    <row r="25" spans="1:6" ht="6" customHeight="1" x14ac:dyDescent="0.25">
      <c r="A25" s="26"/>
      <c r="B25" s="27"/>
      <c r="C25" s="27"/>
      <c r="D25" s="27"/>
      <c r="E25" s="27"/>
      <c r="F25" s="29"/>
    </row>
    <row r="26" spans="1:6" ht="15.75" customHeight="1" x14ac:dyDescent="0.25">
      <c r="A26" s="140" t="s">
        <v>42</v>
      </c>
      <c r="B26" s="119" t="s">
        <v>35</v>
      </c>
      <c r="C26" s="24" t="s">
        <v>36</v>
      </c>
      <c r="D26" s="34"/>
      <c r="E26" s="24" t="s">
        <v>63</v>
      </c>
      <c r="F26" s="33">
        <v>3</v>
      </c>
    </row>
    <row r="27" spans="1:6" ht="15.75" thickBot="1" x14ac:dyDescent="0.3">
      <c r="A27" s="140"/>
      <c r="B27" s="120"/>
      <c r="C27" s="37" t="s">
        <v>37</v>
      </c>
      <c r="D27" s="53"/>
      <c r="E27" s="121" t="s">
        <v>38</v>
      </c>
      <c r="F27" s="146"/>
    </row>
    <row r="28" spans="1:6" ht="15.75" customHeight="1" x14ac:dyDescent="0.25">
      <c r="A28" s="140"/>
      <c r="B28" s="123" t="s">
        <v>39</v>
      </c>
      <c r="C28" s="39" t="s">
        <v>36</v>
      </c>
      <c r="D28" s="54"/>
      <c r="E28" s="39" t="s">
        <v>63</v>
      </c>
      <c r="F28" s="40">
        <v>3</v>
      </c>
    </row>
    <row r="29" spans="1:6" ht="15.75" thickBot="1" x14ac:dyDescent="0.3">
      <c r="A29" s="140"/>
      <c r="B29" s="120"/>
      <c r="C29" s="37" t="s">
        <v>37</v>
      </c>
      <c r="D29" s="53"/>
      <c r="E29" s="121" t="s">
        <v>38</v>
      </c>
      <c r="F29" s="146"/>
    </row>
    <row r="30" spans="1:6" ht="28.5" customHeight="1" x14ac:dyDescent="0.25">
      <c r="A30" s="26"/>
      <c r="B30" s="35"/>
      <c r="C30" s="27"/>
      <c r="D30" s="113" t="s">
        <v>52</v>
      </c>
      <c r="E30" s="113"/>
      <c r="F30" s="41">
        <f>SUM(F26:F29)</f>
        <v>6</v>
      </c>
    </row>
    <row r="31" spans="1:6" ht="11.25" customHeight="1" x14ac:dyDescent="0.25">
      <c r="A31" s="26"/>
      <c r="B31" s="27"/>
      <c r="C31" s="27"/>
      <c r="D31" s="27"/>
      <c r="E31" s="27"/>
      <c r="F31" s="29"/>
    </row>
    <row r="32" spans="1:6" ht="26.25" customHeight="1" x14ac:dyDescent="0.25">
      <c r="A32" s="26"/>
      <c r="B32" s="35"/>
      <c r="C32" s="27"/>
      <c r="D32" s="151" t="s">
        <v>43</v>
      </c>
      <c r="E32" s="151"/>
      <c r="F32" s="28">
        <f>F30+F24+F15</f>
        <v>70</v>
      </c>
    </row>
    <row r="33" spans="1:6" x14ac:dyDescent="0.25">
      <c r="A33" s="26"/>
      <c r="B33" s="35"/>
      <c r="C33" s="27"/>
      <c r="D33" s="27"/>
      <c r="E33" s="27"/>
      <c r="F33" s="29"/>
    </row>
    <row r="34" spans="1:6" s="12" customFormat="1" ht="20.25" customHeight="1" x14ac:dyDescent="0.2">
      <c r="A34" s="30"/>
      <c r="B34" s="46"/>
      <c r="C34" s="11" t="s">
        <v>53</v>
      </c>
      <c r="D34" s="11" t="s">
        <v>54</v>
      </c>
      <c r="E34" s="11" t="s">
        <v>55</v>
      </c>
      <c r="F34" s="31" t="s">
        <v>47</v>
      </c>
    </row>
    <row r="35" spans="1:6" s="16" customFormat="1" ht="19.5" customHeight="1" x14ac:dyDescent="0.2">
      <c r="A35" s="147" t="s">
        <v>65</v>
      </c>
      <c r="B35" s="148"/>
      <c r="C35" s="15" t="s">
        <v>44</v>
      </c>
      <c r="D35" s="15" t="s">
        <v>44</v>
      </c>
      <c r="E35" s="15" t="s">
        <v>44</v>
      </c>
      <c r="F35" s="32" t="s">
        <v>49</v>
      </c>
    </row>
    <row r="36" spans="1:6" s="16" customFormat="1" ht="16.5" thickBot="1" x14ac:dyDescent="0.3">
      <c r="A36" s="81"/>
      <c r="B36" s="82"/>
      <c r="C36" s="83">
        <f>F15</f>
        <v>46</v>
      </c>
      <c r="D36" s="84">
        <f>F24</f>
        <v>18</v>
      </c>
      <c r="E36" s="84">
        <f>F30</f>
        <v>6</v>
      </c>
      <c r="F36" s="85">
        <f>SUM(C36:E36)</f>
        <v>70</v>
      </c>
    </row>
    <row r="37" spans="1:6" ht="15.75" thickTop="1" x14ac:dyDescent="0.25">
      <c r="A37" s="26"/>
      <c r="B37" s="35"/>
      <c r="C37" s="27"/>
      <c r="D37" s="27"/>
      <c r="E37" s="27"/>
      <c r="F37" s="29"/>
    </row>
    <row r="38" spans="1:6" ht="19.5" thickBot="1" x14ac:dyDescent="0.35">
      <c r="A38" s="132" t="s">
        <v>66</v>
      </c>
      <c r="B38" s="133"/>
      <c r="C38" s="52">
        <f>'PUNTEGGIO GARA'!D4</f>
        <v>20</v>
      </c>
      <c r="D38" s="49"/>
      <c r="E38" s="49"/>
      <c r="F38" s="50"/>
    </row>
    <row r="39" spans="1:6" ht="15.75" thickTop="1" x14ac:dyDescent="0.25"/>
  </sheetData>
  <sheetProtection sheet="1" objects="1" scenarios="1"/>
  <mergeCells count="29">
    <mergeCell ref="E27:F27"/>
    <mergeCell ref="E29:F29"/>
    <mergeCell ref="E14:F14"/>
    <mergeCell ref="E9:F9"/>
    <mergeCell ref="A35:B35"/>
    <mergeCell ref="E22:E23"/>
    <mergeCell ref="D32:E32"/>
    <mergeCell ref="D30:E30"/>
    <mergeCell ref="B3:B4"/>
    <mergeCell ref="B5:B7"/>
    <mergeCell ref="B8:B9"/>
    <mergeCell ref="B10:B12"/>
    <mergeCell ref="B13:B14"/>
    <mergeCell ref="A38:B38"/>
    <mergeCell ref="A1:B1"/>
    <mergeCell ref="C1:F1"/>
    <mergeCell ref="F22:F23"/>
    <mergeCell ref="D24:E24"/>
    <mergeCell ref="A26:A29"/>
    <mergeCell ref="B26:B27"/>
    <mergeCell ref="B28:B29"/>
    <mergeCell ref="D15:E15"/>
    <mergeCell ref="A17:A23"/>
    <mergeCell ref="B17:B18"/>
    <mergeCell ref="B20:B23"/>
    <mergeCell ref="D22:D23"/>
    <mergeCell ref="A2:B2"/>
    <mergeCell ref="E2:F2"/>
    <mergeCell ref="A3:A14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showGridLines="0" workbookViewId="0">
      <selection activeCell="C1" sqref="C1:F1"/>
    </sheetView>
  </sheetViews>
  <sheetFormatPr defaultRowHeight="15" x14ac:dyDescent="0.25"/>
  <cols>
    <col min="1" max="1" width="22.7109375" style="22" customWidth="1"/>
    <col min="2" max="2" width="16.140625" style="36" customWidth="1"/>
    <col min="3" max="3" width="21.5703125" style="22" customWidth="1"/>
    <col min="4" max="4" width="15.42578125" style="22" customWidth="1"/>
    <col min="5" max="5" width="9.7109375" style="22" customWidth="1"/>
    <col min="6" max="6" width="12.28515625" style="22" customWidth="1"/>
    <col min="7" max="7" width="2.140625" style="22" customWidth="1"/>
    <col min="8" max="16384" width="9.140625" style="22"/>
  </cols>
  <sheetData>
    <row r="1" spans="1:6" ht="27.75" customHeight="1" thickTop="1" x14ac:dyDescent="0.3">
      <c r="A1" s="134" t="s">
        <v>57</v>
      </c>
      <c r="B1" s="135"/>
      <c r="C1" s="136" t="s">
        <v>83</v>
      </c>
      <c r="D1" s="136"/>
      <c r="E1" s="136"/>
      <c r="F1" s="137"/>
    </row>
    <row r="2" spans="1:6" ht="24" x14ac:dyDescent="0.25">
      <c r="A2" s="143" t="s">
        <v>9</v>
      </c>
      <c r="B2" s="127"/>
      <c r="C2" s="88" t="s">
        <v>10</v>
      </c>
      <c r="D2" s="89" t="s">
        <v>11</v>
      </c>
      <c r="E2" s="144" t="s">
        <v>12</v>
      </c>
      <c r="F2" s="145"/>
    </row>
    <row r="3" spans="1:6" ht="19.5" customHeight="1" x14ac:dyDescent="0.25">
      <c r="A3" s="140" t="s">
        <v>78</v>
      </c>
      <c r="B3" s="119" t="s">
        <v>13</v>
      </c>
      <c r="C3" s="92" t="s">
        <v>14</v>
      </c>
      <c r="D3" s="90"/>
      <c r="E3" s="92" t="s">
        <v>75</v>
      </c>
      <c r="F3" s="86">
        <v>15</v>
      </c>
    </row>
    <row r="4" spans="1:6" ht="19.5" customHeight="1" thickBot="1" x14ac:dyDescent="0.3">
      <c r="A4" s="140"/>
      <c r="B4" s="120"/>
      <c r="C4" s="93" t="s">
        <v>15</v>
      </c>
      <c r="D4" s="91"/>
      <c r="E4" s="93" t="s">
        <v>74</v>
      </c>
      <c r="F4" s="87"/>
    </row>
    <row r="5" spans="1:6" ht="19.5" customHeight="1" x14ac:dyDescent="0.25">
      <c r="A5" s="140"/>
      <c r="B5" s="123" t="s">
        <v>41</v>
      </c>
      <c r="C5" s="98" t="s">
        <v>16</v>
      </c>
      <c r="D5" s="54"/>
      <c r="E5" s="39" t="s">
        <v>74</v>
      </c>
      <c r="F5" s="40">
        <v>9</v>
      </c>
    </row>
    <row r="6" spans="1:6" ht="19.5" customHeight="1" x14ac:dyDescent="0.25">
      <c r="A6" s="140"/>
      <c r="B6" s="128"/>
      <c r="C6" s="92" t="s">
        <v>79</v>
      </c>
      <c r="D6" s="90"/>
      <c r="E6" s="92" t="s">
        <v>80</v>
      </c>
      <c r="F6" s="97"/>
    </row>
    <row r="7" spans="1:6" ht="19.5" customHeight="1" thickBot="1" x14ac:dyDescent="0.3">
      <c r="A7" s="140"/>
      <c r="B7" s="120"/>
      <c r="C7" s="93" t="s">
        <v>17</v>
      </c>
      <c r="D7" s="94"/>
      <c r="E7" s="96" t="s">
        <v>63</v>
      </c>
      <c r="F7" s="87"/>
    </row>
    <row r="8" spans="1:6" ht="19.5" customHeight="1" x14ac:dyDescent="0.25">
      <c r="A8" s="140"/>
      <c r="B8" s="123" t="s">
        <v>18</v>
      </c>
      <c r="C8" s="39" t="s">
        <v>19</v>
      </c>
      <c r="D8" s="54"/>
      <c r="E8" s="39" t="s">
        <v>62</v>
      </c>
      <c r="F8" s="40">
        <v>7</v>
      </c>
    </row>
    <row r="9" spans="1:6" ht="19.5" customHeight="1" thickBot="1" x14ac:dyDescent="0.3">
      <c r="A9" s="140"/>
      <c r="B9" s="120"/>
      <c r="C9" s="93" t="s">
        <v>20</v>
      </c>
      <c r="D9" s="91"/>
      <c r="E9" s="121" t="s">
        <v>38</v>
      </c>
      <c r="F9" s="146"/>
    </row>
    <row r="10" spans="1:6" ht="19.5" customHeight="1" x14ac:dyDescent="0.25">
      <c r="A10" s="140"/>
      <c r="B10" s="123" t="s">
        <v>21</v>
      </c>
      <c r="C10" s="39" t="s">
        <v>67</v>
      </c>
      <c r="D10" s="54"/>
      <c r="E10" s="39" t="s">
        <v>58</v>
      </c>
      <c r="F10" s="40">
        <v>12</v>
      </c>
    </row>
    <row r="11" spans="1:6" ht="19.5" customHeight="1" x14ac:dyDescent="0.25">
      <c r="A11" s="140"/>
      <c r="B11" s="119"/>
      <c r="C11" s="92" t="s">
        <v>22</v>
      </c>
      <c r="D11" s="90"/>
      <c r="E11" s="92" t="s">
        <v>59</v>
      </c>
      <c r="F11" s="86"/>
    </row>
    <row r="12" spans="1:6" ht="19.5" customHeight="1" thickBot="1" x14ac:dyDescent="0.3">
      <c r="A12" s="140"/>
      <c r="B12" s="120"/>
      <c r="C12" s="93" t="s">
        <v>23</v>
      </c>
      <c r="D12" s="91"/>
      <c r="E12" s="93" t="s">
        <v>60</v>
      </c>
      <c r="F12" s="87"/>
    </row>
    <row r="13" spans="1:6" ht="19.5" customHeight="1" x14ac:dyDescent="0.25">
      <c r="A13" s="140"/>
      <c r="B13" s="123" t="s">
        <v>24</v>
      </c>
      <c r="C13" s="39" t="s">
        <v>25</v>
      </c>
      <c r="D13" s="54"/>
      <c r="E13" s="39" t="s">
        <v>60</v>
      </c>
      <c r="F13" s="40">
        <v>3</v>
      </c>
    </row>
    <row r="14" spans="1:6" ht="19.5" customHeight="1" thickBot="1" x14ac:dyDescent="0.3">
      <c r="A14" s="140"/>
      <c r="B14" s="120"/>
      <c r="C14" s="93" t="s">
        <v>26</v>
      </c>
      <c r="D14" s="91"/>
      <c r="E14" s="121" t="s">
        <v>38</v>
      </c>
      <c r="F14" s="146"/>
    </row>
    <row r="15" spans="1:6" ht="29.25" customHeight="1" x14ac:dyDescent="0.25">
      <c r="A15" s="26"/>
      <c r="B15" s="35"/>
      <c r="C15" s="27"/>
      <c r="D15" s="113" t="s">
        <v>50</v>
      </c>
      <c r="E15" s="113"/>
      <c r="F15" s="41">
        <f>SUM(F3:F14)</f>
        <v>46</v>
      </c>
    </row>
    <row r="16" spans="1:6" ht="7.5" customHeight="1" x14ac:dyDescent="0.25">
      <c r="A16" s="26"/>
      <c r="B16" s="27"/>
      <c r="C16" s="27"/>
      <c r="D16" s="27"/>
      <c r="E16" s="27"/>
      <c r="F16" s="29"/>
    </row>
    <row r="17" spans="1:6" ht="22.5" customHeight="1" x14ac:dyDescent="0.25">
      <c r="A17" s="140" t="s">
        <v>76</v>
      </c>
      <c r="B17" s="124" t="s">
        <v>61</v>
      </c>
      <c r="C17" s="92" t="s">
        <v>27</v>
      </c>
      <c r="D17" s="90"/>
      <c r="E17" s="92" t="s">
        <v>77</v>
      </c>
      <c r="F17" s="86">
        <v>7</v>
      </c>
    </row>
    <row r="18" spans="1:6" ht="21.75" customHeight="1" thickBot="1" x14ac:dyDescent="0.3">
      <c r="A18" s="140"/>
      <c r="B18" s="125"/>
      <c r="C18" s="93" t="s">
        <v>28</v>
      </c>
      <c r="D18" s="91"/>
      <c r="E18" s="93" t="s">
        <v>63</v>
      </c>
      <c r="F18" s="87"/>
    </row>
    <row r="19" spans="1:6" ht="39" thickBot="1" x14ac:dyDescent="0.3">
      <c r="A19" s="140"/>
      <c r="B19" s="42" t="s">
        <v>29</v>
      </c>
      <c r="C19" s="43" t="s">
        <v>40</v>
      </c>
      <c r="D19" s="55"/>
      <c r="E19" s="43" t="s">
        <v>64</v>
      </c>
      <c r="F19" s="44">
        <v>2</v>
      </c>
    </row>
    <row r="20" spans="1:6" ht="30" customHeight="1" x14ac:dyDescent="0.25">
      <c r="A20" s="140"/>
      <c r="B20" s="123" t="s">
        <v>31</v>
      </c>
      <c r="C20" s="39" t="s">
        <v>32</v>
      </c>
      <c r="D20" s="54"/>
      <c r="E20" s="39" t="s">
        <v>77</v>
      </c>
      <c r="F20" s="40">
        <v>7</v>
      </c>
    </row>
    <row r="21" spans="1:6" ht="24.75" customHeight="1" x14ac:dyDescent="0.25">
      <c r="A21" s="140"/>
      <c r="B21" s="119"/>
      <c r="C21" s="92" t="s">
        <v>33</v>
      </c>
      <c r="D21" s="90"/>
      <c r="E21" s="92" t="s">
        <v>63</v>
      </c>
      <c r="F21" s="86"/>
    </row>
    <row r="22" spans="1:6" ht="16.5" customHeight="1" x14ac:dyDescent="0.25">
      <c r="A22" s="140"/>
      <c r="B22" s="119"/>
      <c r="C22" s="48" t="s">
        <v>30</v>
      </c>
      <c r="D22" s="141"/>
      <c r="E22" s="149" t="s">
        <v>64</v>
      </c>
      <c r="F22" s="138">
        <v>2</v>
      </c>
    </row>
    <row r="23" spans="1:6" ht="16.5" customHeight="1" thickBot="1" x14ac:dyDescent="0.3">
      <c r="A23" s="140"/>
      <c r="B23" s="120"/>
      <c r="C23" s="47" t="s">
        <v>34</v>
      </c>
      <c r="D23" s="142"/>
      <c r="E23" s="150"/>
      <c r="F23" s="139"/>
    </row>
    <row r="24" spans="1:6" ht="34.5" customHeight="1" x14ac:dyDescent="0.25">
      <c r="A24" s="26"/>
      <c r="B24" s="35"/>
      <c r="C24" s="27"/>
      <c r="D24" s="113" t="s">
        <v>51</v>
      </c>
      <c r="E24" s="113"/>
      <c r="F24" s="41">
        <f>SUM(F17:F23)</f>
        <v>18</v>
      </c>
    </row>
    <row r="25" spans="1:6" ht="6" customHeight="1" x14ac:dyDescent="0.25">
      <c r="A25" s="26"/>
      <c r="B25" s="27"/>
      <c r="C25" s="27"/>
      <c r="D25" s="27"/>
      <c r="E25" s="27"/>
      <c r="F25" s="29"/>
    </row>
    <row r="26" spans="1:6" ht="15.75" customHeight="1" x14ac:dyDescent="0.25">
      <c r="A26" s="140" t="s">
        <v>42</v>
      </c>
      <c r="B26" s="119" t="s">
        <v>35</v>
      </c>
      <c r="C26" s="92" t="s">
        <v>36</v>
      </c>
      <c r="D26" s="90"/>
      <c r="E26" s="92" t="s">
        <v>63</v>
      </c>
      <c r="F26" s="86">
        <v>3</v>
      </c>
    </row>
    <row r="27" spans="1:6" ht="15.75" thickBot="1" x14ac:dyDescent="0.3">
      <c r="A27" s="140"/>
      <c r="B27" s="120"/>
      <c r="C27" s="93" t="s">
        <v>37</v>
      </c>
      <c r="D27" s="91"/>
      <c r="E27" s="121" t="s">
        <v>38</v>
      </c>
      <c r="F27" s="146"/>
    </row>
    <row r="28" spans="1:6" ht="15.75" customHeight="1" x14ac:dyDescent="0.25">
      <c r="A28" s="140"/>
      <c r="B28" s="123" t="s">
        <v>39</v>
      </c>
      <c r="C28" s="39" t="s">
        <v>36</v>
      </c>
      <c r="D28" s="54"/>
      <c r="E28" s="39" t="s">
        <v>63</v>
      </c>
      <c r="F28" s="40">
        <v>3</v>
      </c>
    </row>
    <row r="29" spans="1:6" ht="15.75" thickBot="1" x14ac:dyDescent="0.3">
      <c r="A29" s="140"/>
      <c r="B29" s="120"/>
      <c r="C29" s="93" t="s">
        <v>37</v>
      </c>
      <c r="D29" s="91"/>
      <c r="E29" s="121" t="s">
        <v>38</v>
      </c>
      <c r="F29" s="146"/>
    </row>
    <row r="30" spans="1:6" ht="28.5" customHeight="1" x14ac:dyDescent="0.25">
      <c r="A30" s="26"/>
      <c r="B30" s="35"/>
      <c r="C30" s="27"/>
      <c r="D30" s="113" t="s">
        <v>52</v>
      </c>
      <c r="E30" s="113"/>
      <c r="F30" s="41">
        <f>SUM(F26:F29)</f>
        <v>6</v>
      </c>
    </row>
    <row r="31" spans="1:6" ht="11.25" customHeight="1" x14ac:dyDescent="0.25">
      <c r="A31" s="26"/>
      <c r="B31" s="27"/>
      <c r="C31" s="27"/>
      <c r="D31" s="27"/>
      <c r="E31" s="27"/>
      <c r="F31" s="29"/>
    </row>
    <row r="32" spans="1:6" ht="26.25" customHeight="1" x14ac:dyDescent="0.25">
      <c r="A32" s="26"/>
      <c r="B32" s="35"/>
      <c r="C32" s="27"/>
      <c r="D32" s="151" t="s">
        <v>43</v>
      </c>
      <c r="E32" s="151"/>
      <c r="F32" s="28">
        <f>F30+F24+F15</f>
        <v>70</v>
      </c>
    </row>
    <row r="33" spans="1:6" x14ac:dyDescent="0.25">
      <c r="A33" s="26"/>
      <c r="B33" s="35"/>
      <c r="C33" s="27"/>
      <c r="D33" s="27"/>
      <c r="E33" s="27"/>
      <c r="F33" s="29"/>
    </row>
    <row r="34" spans="1:6" s="12" customFormat="1" ht="20.25" customHeight="1" x14ac:dyDescent="0.2">
      <c r="A34" s="30"/>
      <c r="B34" s="46"/>
      <c r="C34" s="11" t="s">
        <v>53</v>
      </c>
      <c r="D34" s="11" t="s">
        <v>54</v>
      </c>
      <c r="E34" s="11" t="s">
        <v>55</v>
      </c>
      <c r="F34" s="31" t="s">
        <v>47</v>
      </c>
    </row>
    <row r="35" spans="1:6" s="16" customFormat="1" ht="19.5" customHeight="1" x14ac:dyDescent="0.2">
      <c r="A35" s="147" t="s">
        <v>65</v>
      </c>
      <c r="B35" s="148"/>
      <c r="C35" s="15" t="s">
        <v>44</v>
      </c>
      <c r="D35" s="15" t="s">
        <v>44</v>
      </c>
      <c r="E35" s="15" t="s">
        <v>44</v>
      </c>
      <c r="F35" s="32" t="s">
        <v>49</v>
      </c>
    </row>
    <row r="36" spans="1:6" s="16" customFormat="1" ht="16.5" thickBot="1" x14ac:dyDescent="0.3">
      <c r="A36" s="81"/>
      <c r="B36" s="82"/>
      <c r="C36" s="83">
        <f>F15</f>
        <v>46</v>
      </c>
      <c r="D36" s="84">
        <f>F24</f>
        <v>18</v>
      </c>
      <c r="E36" s="84">
        <f>F30</f>
        <v>6</v>
      </c>
      <c r="F36" s="85">
        <f>SUM(C36:E36)</f>
        <v>70</v>
      </c>
    </row>
    <row r="37" spans="1:6" ht="15.75" thickTop="1" x14ac:dyDescent="0.25">
      <c r="A37" s="26"/>
      <c r="B37" s="35"/>
      <c r="C37" s="27"/>
      <c r="D37" s="27"/>
      <c r="E37" s="27"/>
      <c r="F37" s="29"/>
    </row>
    <row r="38" spans="1:6" ht="19.5" thickBot="1" x14ac:dyDescent="0.35">
      <c r="A38" s="132" t="s">
        <v>66</v>
      </c>
      <c r="B38" s="133"/>
      <c r="C38" s="52">
        <f>'PUNTEGGIO GARA'!D4</f>
        <v>20</v>
      </c>
      <c r="D38" s="49"/>
      <c r="E38" s="49"/>
      <c r="F38" s="50"/>
    </row>
    <row r="39" spans="1:6" ht="15.75" thickTop="1" x14ac:dyDescent="0.25"/>
  </sheetData>
  <sheetProtection sheet="1" objects="1" scenarios="1"/>
  <mergeCells count="29">
    <mergeCell ref="A1:B1"/>
    <mergeCell ref="C1:F1"/>
    <mergeCell ref="A2:B2"/>
    <mergeCell ref="E2:F2"/>
    <mergeCell ref="A3:A14"/>
    <mergeCell ref="B3:B4"/>
    <mergeCell ref="B5:B7"/>
    <mergeCell ref="B8:B9"/>
    <mergeCell ref="E9:F9"/>
    <mergeCell ref="B10:B12"/>
    <mergeCell ref="B13:B14"/>
    <mergeCell ref="E14:F14"/>
    <mergeCell ref="D15:E15"/>
    <mergeCell ref="A17:A23"/>
    <mergeCell ref="B17:B18"/>
    <mergeCell ref="B20:B23"/>
    <mergeCell ref="D22:D23"/>
    <mergeCell ref="E22:E23"/>
    <mergeCell ref="F22:F23"/>
    <mergeCell ref="D30:E30"/>
    <mergeCell ref="D32:E32"/>
    <mergeCell ref="A35:B35"/>
    <mergeCell ref="A38:B38"/>
    <mergeCell ref="D24:E24"/>
    <mergeCell ref="A26:A29"/>
    <mergeCell ref="B26:B27"/>
    <mergeCell ref="E27:F27"/>
    <mergeCell ref="B28:B29"/>
    <mergeCell ref="E29:F29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showGridLines="0" workbookViewId="0">
      <selection activeCell="C1" sqref="C1:F1"/>
    </sheetView>
  </sheetViews>
  <sheetFormatPr defaultRowHeight="15" x14ac:dyDescent="0.25"/>
  <cols>
    <col min="1" max="1" width="22.7109375" style="22" customWidth="1"/>
    <col min="2" max="2" width="16.140625" style="36" customWidth="1"/>
    <col min="3" max="3" width="21.5703125" style="22" customWidth="1"/>
    <col min="4" max="4" width="15.42578125" style="22" customWidth="1"/>
    <col min="5" max="5" width="9.7109375" style="22" customWidth="1"/>
    <col min="6" max="6" width="12.28515625" style="22" customWidth="1"/>
    <col min="7" max="7" width="2.140625" style="22" customWidth="1"/>
    <col min="8" max="16384" width="9.140625" style="22"/>
  </cols>
  <sheetData>
    <row r="1" spans="1:6" ht="27.75" customHeight="1" thickTop="1" x14ac:dyDescent="0.3">
      <c r="A1" s="134" t="s">
        <v>57</v>
      </c>
      <c r="B1" s="135"/>
      <c r="C1" s="136" t="s">
        <v>84</v>
      </c>
      <c r="D1" s="136"/>
      <c r="E1" s="136"/>
      <c r="F1" s="137"/>
    </row>
    <row r="2" spans="1:6" ht="24" x14ac:dyDescent="0.25">
      <c r="A2" s="143" t="s">
        <v>9</v>
      </c>
      <c r="B2" s="127"/>
      <c r="C2" s="88" t="s">
        <v>10</v>
      </c>
      <c r="D2" s="89" t="s">
        <v>11</v>
      </c>
      <c r="E2" s="144" t="s">
        <v>12</v>
      </c>
      <c r="F2" s="145"/>
    </row>
    <row r="3" spans="1:6" ht="19.5" customHeight="1" x14ac:dyDescent="0.25">
      <c r="A3" s="140" t="s">
        <v>78</v>
      </c>
      <c r="B3" s="119" t="s">
        <v>13</v>
      </c>
      <c r="C3" s="92" t="s">
        <v>14</v>
      </c>
      <c r="D3" s="90"/>
      <c r="E3" s="92" t="s">
        <v>75</v>
      </c>
      <c r="F3" s="86">
        <v>15</v>
      </c>
    </row>
    <row r="4" spans="1:6" ht="19.5" customHeight="1" thickBot="1" x14ac:dyDescent="0.3">
      <c r="A4" s="140"/>
      <c r="B4" s="120"/>
      <c r="C4" s="93" t="s">
        <v>15</v>
      </c>
      <c r="D4" s="91"/>
      <c r="E4" s="93" t="s">
        <v>74</v>
      </c>
      <c r="F4" s="87"/>
    </row>
    <row r="5" spans="1:6" ht="19.5" customHeight="1" x14ac:dyDescent="0.25">
      <c r="A5" s="140"/>
      <c r="B5" s="123" t="s">
        <v>41</v>
      </c>
      <c r="C5" s="98" t="s">
        <v>16</v>
      </c>
      <c r="D5" s="54"/>
      <c r="E5" s="39" t="s">
        <v>74</v>
      </c>
      <c r="F5" s="40">
        <v>9</v>
      </c>
    </row>
    <row r="6" spans="1:6" ht="19.5" customHeight="1" x14ac:dyDescent="0.25">
      <c r="A6" s="140"/>
      <c r="B6" s="128"/>
      <c r="C6" s="92" t="s">
        <v>79</v>
      </c>
      <c r="D6" s="90"/>
      <c r="E6" s="92" t="s">
        <v>80</v>
      </c>
      <c r="F6" s="97"/>
    </row>
    <row r="7" spans="1:6" ht="19.5" customHeight="1" thickBot="1" x14ac:dyDescent="0.3">
      <c r="A7" s="140"/>
      <c r="B7" s="120"/>
      <c r="C7" s="93" t="s">
        <v>17</v>
      </c>
      <c r="D7" s="94"/>
      <c r="E7" s="96" t="s">
        <v>63</v>
      </c>
      <c r="F7" s="87"/>
    </row>
    <row r="8" spans="1:6" ht="19.5" customHeight="1" x14ac:dyDescent="0.25">
      <c r="A8" s="140"/>
      <c r="B8" s="123" t="s">
        <v>18</v>
      </c>
      <c r="C8" s="39" t="s">
        <v>19</v>
      </c>
      <c r="D8" s="54"/>
      <c r="E8" s="39" t="s">
        <v>62</v>
      </c>
      <c r="F8" s="40">
        <v>7</v>
      </c>
    </row>
    <row r="9" spans="1:6" ht="19.5" customHeight="1" thickBot="1" x14ac:dyDescent="0.3">
      <c r="A9" s="140"/>
      <c r="B9" s="120"/>
      <c r="C9" s="93" t="s">
        <v>20</v>
      </c>
      <c r="D9" s="91"/>
      <c r="E9" s="121" t="s">
        <v>38</v>
      </c>
      <c r="F9" s="146"/>
    </row>
    <row r="10" spans="1:6" ht="19.5" customHeight="1" x14ac:dyDescent="0.25">
      <c r="A10" s="140"/>
      <c r="B10" s="123" t="s">
        <v>21</v>
      </c>
      <c r="C10" s="39" t="s">
        <v>67</v>
      </c>
      <c r="D10" s="54"/>
      <c r="E10" s="39" t="s">
        <v>58</v>
      </c>
      <c r="F10" s="40">
        <v>12</v>
      </c>
    </row>
    <row r="11" spans="1:6" ht="19.5" customHeight="1" x14ac:dyDescent="0.25">
      <c r="A11" s="140"/>
      <c r="B11" s="119"/>
      <c r="C11" s="92" t="s">
        <v>22</v>
      </c>
      <c r="D11" s="90"/>
      <c r="E11" s="92" t="s">
        <v>59</v>
      </c>
      <c r="F11" s="86"/>
    </row>
    <row r="12" spans="1:6" ht="19.5" customHeight="1" thickBot="1" x14ac:dyDescent="0.3">
      <c r="A12" s="140"/>
      <c r="B12" s="120"/>
      <c r="C12" s="93" t="s">
        <v>23</v>
      </c>
      <c r="D12" s="91"/>
      <c r="E12" s="93" t="s">
        <v>60</v>
      </c>
      <c r="F12" s="87"/>
    </row>
    <row r="13" spans="1:6" ht="19.5" customHeight="1" x14ac:dyDescent="0.25">
      <c r="A13" s="140"/>
      <c r="B13" s="123" t="s">
        <v>24</v>
      </c>
      <c r="C13" s="39" t="s">
        <v>25</v>
      </c>
      <c r="D13" s="54"/>
      <c r="E13" s="39" t="s">
        <v>60</v>
      </c>
      <c r="F13" s="40">
        <v>3</v>
      </c>
    </row>
    <row r="14" spans="1:6" ht="19.5" customHeight="1" thickBot="1" x14ac:dyDescent="0.3">
      <c r="A14" s="140"/>
      <c r="B14" s="120"/>
      <c r="C14" s="93" t="s">
        <v>26</v>
      </c>
      <c r="D14" s="91"/>
      <c r="E14" s="121" t="s">
        <v>38</v>
      </c>
      <c r="F14" s="146"/>
    </row>
    <row r="15" spans="1:6" ht="29.25" customHeight="1" x14ac:dyDescent="0.25">
      <c r="A15" s="26"/>
      <c r="B15" s="35"/>
      <c r="C15" s="27"/>
      <c r="D15" s="113" t="s">
        <v>50</v>
      </c>
      <c r="E15" s="113"/>
      <c r="F15" s="41">
        <f>SUM(F3:F14)</f>
        <v>46</v>
      </c>
    </row>
    <row r="16" spans="1:6" ht="7.5" customHeight="1" x14ac:dyDescent="0.25">
      <c r="A16" s="26"/>
      <c r="B16" s="27"/>
      <c r="C16" s="27"/>
      <c r="D16" s="27"/>
      <c r="E16" s="27"/>
      <c r="F16" s="29"/>
    </row>
    <row r="17" spans="1:6" ht="22.5" customHeight="1" x14ac:dyDescent="0.25">
      <c r="A17" s="140" t="s">
        <v>76</v>
      </c>
      <c r="B17" s="124" t="s">
        <v>61</v>
      </c>
      <c r="C17" s="92" t="s">
        <v>27</v>
      </c>
      <c r="D17" s="90"/>
      <c r="E17" s="92" t="s">
        <v>77</v>
      </c>
      <c r="F17" s="86">
        <v>7</v>
      </c>
    </row>
    <row r="18" spans="1:6" ht="21.75" customHeight="1" thickBot="1" x14ac:dyDescent="0.3">
      <c r="A18" s="140"/>
      <c r="B18" s="125"/>
      <c r="C18" s="93" t="s">
        <v>28</v>
      </c>
      <c r="D18" s="91"/>
      <c r="E18" s="93" t="s">
        <v>63</v>
      </c>
      <c r="F18" s="87"/>
    </row>
    <row r="19" spans="1:6" ht="39" thickBot="1" x14ac:dyDescent="0.3">
      <c r="A19" s="140"/>
      <c r="B19" s="42" t="s">
        <v>29</v>
      </c>
      <c r="C19" s="43" t="s">
        <v>40</v>
      </c>
      <c r="D19" s="55"/>
      <c r="E19" s="43" t="s">
        <v>64</v>
      </c>
      <c r="F19" s="44">
        <v>2</v>
      </c>
    </row>
    <row r="20" spans="1:6" ht="30" customHeight="1" x14ac:dyDescent="0.25">
      <c r="A20" s="140"/>
      <c r="B20" s="123" t="s">
        <v>31</v>
      </c>
      <c r="C20" s="39" t="s">
        <v>32</v>
      </c>
      <c r="D20" s="54"/>
      <c r="E20" s="39" t="s">
        <v>77</v>
      </c>
      <c r="F20" s="40">
        <v>7</v>
      </c>
    </row>
    <row r="21" spans="1:6" ht="24.75" customHeight="1" x14ac:dyDescent="0.25">
      <c r="A21" s="140"/>
      <c r="B21" s="119"/>
      <c r="C21" s="92" t="s">
        <v>33</v>
      </c>
      <c r="D21" s="90"/>
      <c r="E21" s="92" t="s">
        <v>63</v>
      </c>
      <c r="F21" s="86"/>
    </row>
    <row r="22" spans="1:6" ht="16.5" customHeight="1" x14ac:dyDescent="0.25">
      <c r="A22" s="140"/>
      <c r="B22" s="119"/>
      <c r="C22" s="48" t="s">
        <v>30</v>
      </c>
      <c r="D22" s="141"/>
      <c r="E22" s="149" t="s">
        <v>64</v>
      </c>
      <c r="F22" s="138">
        <v>2</v>
      </c>
    </row>
    <row r="23" spans="1:6" ht="16.5" customHeight="1" thickBot="1" x14ac:dyDescent="0.3">
      <c r="A23" s="140"/>
      <c r="B23" s="120"/>
      <c r="C23" s="47" t="s">
        <v>34</v>
      </c>
      <c r="D23" s="142"/>
      <c r="E23" s="150"/>
      <c r="F23" s="139"/>
    </row>
    <row r="24" spans="1:6" ht="34.5" customHeight="1" x14ac:dyDescent="0.25">
      <c r="A24" s="26"/>
      <c r="B24" s="35"/>
      <c r="C24" s="27"/>
      <c r="D24" s="113" t="s">
        <v>51</v>
      </c>
      <c r="E24" s="113"/>
      <c r="F24" s="41">
        <f>SUM(F17:F23)</f>
        <v>18</v>
      </c>
    </row>
    <row r="25" spans="1:6" ht="6" customHeight="1" x14ac:dyDescent="0.25">
      <c r="A25" s="26"/>
      <c r="B25" s="27"/>
      <c r="C25" s="27"/>
      <c r="D25" s="27"/>
      <c r="E25" s="27"/>
      <c r="F25" s="29"/>
    </row>
    <row r="26" spans="1:6" ht="15.75" customHeight="1" x14ac:dyDescent="0.25">
      <c r="A26" s="140" t="s">
        <v>42</v>
      </c>
      <c r="B26" s="119" t="s">
        <v>35</v>
      </c>
      <c r="C26" s="92" t="s">
        <v>36</v>
      </c>
      <c r="D26" s="90"/>
      <c r="E26" s="92" t="s">
        <v>63</v>
      </c>
      <c r="F26" s="86">
        <v>3</v>
      </c>
    </row>
    <row r="27" spans="1:6" ht="15.75" thickBot="1" x14ac:dyDescent="0.3">
      <c r="A27" s="140"/>
      <c r="B27" s="120"/>
      <c r="C27" s="93" t="s">
        <v>37</v>
      </c>
      <c r="D27" s="91"/>
      <c r="E27" s="121" t="s">
        <v>38</v>
      </c>
      <c r="F27" s="146"/>
    </row>
    <row r="28" spans="1:6" ht="15.75" customHeight="1" x14ac:dyDescent="0.25">
      <c r="A28" s="140"/>
      <c r="B28" s="123" t="s">
        <v>39</v>
      </c>
      <c r="C28" s="39" t="s">
        <v>36</v>
      </c>
      <c r="D28" s="54"/>
      <c r="E28" s="39" t="s">
        <v>63</v>
      </c>
      <c r="F28" s="40">
        <v>3</v>
      </c>
    </row>
    <row r="29" spans="1:6" ht="15.75" thickBot="1" x14ac:dyDescent="0.3">
      <c r="A29" s="140"/>
      <c r="B29" s="120"/>
      <c r="C29" s="93" t="s">
        <v>37</v>
      </c>
      <c r="D29" s="91"/>
      <c r="E29" s="121" t="s">
        <v>38</v>
      </c>
      <c r="F29" s="146"/>
    </row>
    <row r="30" spans="1:6" ht="28.5" customHeight="1" x14ac:dyDescent="0.25">
      <c r="A30" s="26"/>
      <c r="B30" s="35"/>
      <c r="C30" s="27"/>
      <c r="D30" s="113" t="s">
        <v>52</v>
      </c>
      <c r="E30" s="113"/>
      <c r="F30" s="41">
        <f>SUM(F26:F29)</f>
        <v>6</v>
      </c>
    </row>
    <row r="31" spans="1:6" ht="11.25" customHeight="1" x14ac:dyDescent="0.25">
      <c r="A31" s="26"/>
      <c r="B31" s="27"/>
      <c r="C31" s="27"/>
      <c r="D31" s="27"/>
      <c r="E31" s="27"/>
      <c r="F31" s="29"/>
    </row>
    <row r="32" spans="1:6" ht="26.25" customHeight="1" x14ac:dyDescent="0.25">
      <c r="A32" s="26"/>
      <c r="B32" s="35"/>
      <c r="C32" s="27"/>
      <c r="D32" s="151" t="s">
        <v>43</v>
      </c>
      <c r="E32" s="151"/>
      <c r="F32" s="28">
        <f>F30+F24+F15</f>
        <v>70</v>
      </c>
    </row>
    <row r="33" spans="1:6" x14ac:dyDescent="0.25">
      <c r="A33" s="26"/>
      <c r="B33" s="35"/>
      <c r="C33" s="27"/>
      <c r="D33" s="27"/>
      <c r="E33" s="27"/>
      <c r="F33" s="29"/>
    </row>
    <row r="34" spans="1:6" s="12" customFormat="1" ht="20.25" customHeight="1" x14ac:dyDescent="0.2">
      <c r="A34" s="30"/>
      <c r="B34" s="46"/>
      <c r="C34" s="11" t="s">
        <v>53</v>
      </c>
      <c r="D34" s="11" t="s">
        <v>54</v>
      </c>
      <c r="E34" s="11" t="s">
        <v>55</v>
      </c>
      <c r="F34" s="31" t="s">
        <v>47</v>
      </c>
    </row>
    <row r="35" spans="1:6" s="16" customFormat="1" ht="19.5" customHeight="1" x14ac:dyDescent="0.2">
      <c r="A35" s="147" t="s">
        <v>65</v>
      </c>
      <c r="B35" s="148"/>
      <c r="C35" s="15" t="s">
        <v>44</v>
      </c>
      <c r="D35" s="15" t="s">
        <v>44</v>
      </c>
      <c r="E35" s="15" t="s">
        <v>44</v>
      </c>
      <c r="F35" s="32" t="s">
        <v>49</v>
      </c>
    </row>
    <row r="36" spans="1:6" s="16" customFormat="1" ht="16.5" thickBot="1" x14ac:dyDescent="0.3">
      <c r="A36" s="81"/>
      <c r="B36" s="82"/>
      <c r="C36" s="83">
        <f>F15</f>
        <v>46</v>
      </c>
      <c r="D36" s="84">
        <f>F24</f>
        <v>18</v>
      </c>
      <c r="E36" s="84">
        <f>F30</f>
        <v>6</v>
      </c>
      <c r="F36" s="85">
        <f>SUM(C36:E36)</f>
        <v>70</v>
      </c>
    </row>
    <row r="37" spans="1:6" ht="15.75" thickTop="1" x14ac:dyDescent="0.25">
      <c r="A37" s="26"/>
      <c r="B37" s="35"/>
      <c r="C37" s="27"/>
      <c r="D37" s="27"/>
      <c r="E37" s="27"/>
      <c r="F37" s="29"/>
    </row>
    <row r="38" spans="1:6" ht="19.5" thickBot="1" x14ac:dyDescent="0.35">
      <c r="A38" s="132" t="s">
        <v>66</v>
      </c>
      <c r="B38" s="133"/>
      <c r="C38" s="52">
        <f>'PUNTEGGIO GARA'!D4</f>
        <v>20</v>
      </c>
      <c r="D38" s="49"/>
      <c r="E38" s="49"/>
      <c r="F38" s="50"/>
    </row>
    <row r="39" spans="1:6" ht="15.75" thickTop="1" x14ac:dyDescent="0.25"/>
  </sheetData>
  <sheetProtection sheet="1" objects="1" scenarios="1"/>
  <mergeCells count="29">
    <mergeCell ref="A1:B1"/>
    <mergeCell ref="C1:F1"/>
    <mergeCell ref="A2:B2"/>
    <mergeCell ref="E2:F2"/>
    <mergeCell ref="A3:A14"/>
    <mergeCell ref="B3:B4"/>
    <mergeCell ref="B5:B7"/>
    <mergeCell ref="B8:B9"/>
    <mergeCell ref="E9:F9"/>
    <mergeCell ref="B10:B12"/>
    <mergeCell ref="B13:B14"/>
    <mergeCell ref="E14:F14"/>
    <mergeCell ref="D15:E15"/>
    <mergeCell ref="A17:A23"/>
    <mergeCell ref="B17:B18"/>
    <mergeCell ref="B20:B23"/>
    <mergeCell ref="D22:D23"/>
    <mergeCell ref="E22:E23"/>
    <mergeCell ref="F22:F23"/>
    <mergeCell ref="D30:E30"/>
    <mergeCell ref="D32:E32"/>
    <mergeCell ref="A35:B35"/>
    <mergeCell ref="A38:B38"/>
    <mergeCell ref="D24:E24"/>
    <mergeCell ref="A26:A29"/>
    <mergeCell ref="B26:B27"/>
    <mergeCell ref="E27:F27"/>
    <mergeCell ref="B28:B29"/>
    <mergeCell ref="E29:F29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showGridLines="0" workbookViewId="0">
      <selection activeCell="C2" sqref="C2"/>
    </sheetView>
  </sheetViews>
  <sheetFormatPr defaultRowHeight="15" x14ac:dyDescent="0.25"/>
  <cols>
    <col min="1" max="1" width="22.7109375" style="22" customWidth="1"/>
    <col min="2" max="2" width="16.140625" style="36" customWidth="1"/>
    <col min="3" max="3" width="21.5703125" style="22" customWidth="1"/>
    <col min="4" max="4" width="15.42578125" style="22" customWidth="1"/>
    <col min="5" max="5" width="9.7109375" style="22" customWidth="1"/>
    <col min="6" max="6" width="12.28515625" style="22" customWidth="1"/>
    <col min="7" max="7" width="2.140625" style="22" customWidth="1"/>
    <col min="8" max="16384" width="9.140625" style="22"/>
  </cols>
  <sheetData>
    <row r="1" spans="1:6" ht="27.75" customHeight="1" thickTop="1" x14ac:dyDescent="0.3">
      <c r="A1" s="134" t="s">
        <v>57</v>
      </c>
      <c r="B1" s="135"/>
      <c r="C1" s="136" t="s">
        <v>86</v>
      </c>
      <c r="D1" s="136"/>
      <c r="E1" s="136"/>
      <c r="F1" s="137"/>
    </row>
    <row r="2" spans="1:6" ht="24" x14ac:dyDescent="0.25">
      <c r="A2" s="143" t="s">
        <v>9</v>
      </c>
      <c r="B2" s="127"/>
      <c r="C2" s="88" t="s">
        <v>10</v>
      </c>
      <c r="D2" s="89" t="s">
        <v>11</v>
      </c>
      <c r="E2" s="144" t="s">
        <v>12</v>
      </c>
      <c r="F2" s="145"/>
    </row>
    <row r="3" spans="1:6" ht="19.5" customHeight="1" x14ac:dyDescent="0.25">
      <c r="A3" s="140" t="s">
        <v>78</v>
      </c>
      <c r="B3" s="119" t="s">
        <v>13</v>
      </c>
      <c r="C3" s="92" t="s">
        <v>14</v>
      </c>
      <c r="D3" s="90"/>
      <c r="E3" s="92" t="s">
        <v>75</v>
      </c>
      <c r="F3" s="86">
        <v>15</v>
      </c>
    </row>
    <row r="4" spans="1:6" ht="19.5" customHeight="1" thickBot="1" x14ac:dyDescent="0.3">
      <c r="A4" s="140"/>
      <c r="B4" s="120"/>
      <c r="C4" s="93" t="s">
        <v>15</v>
      </c>
      <c r="D4" s="91"/>
      <c r="E4" s="93" t="s">
        <v>74</v>
      </c>
      <c r="F4" s="87"/>
    </row>
    <row r="5" spans="1:6" ht="19.5" customHeight="1" x14ac:dyDescent="0.25">
      <c r="A5" s="140"/>
      <c r="B5" s="123" t="s">
        <v>41</v>
      </c>
      <c r="C5" s="98" t="s">
        <v>16</v>
      </c>
      <c r="D5" s="54"/>
      <c r="E5" s="39" t="s">
        <v>74</v>
      </c>
      <c r="F5" s="40">
        <v>9</v>
      </c>
    </row>
    <row r="6" spans="1:6" ht="19.5" customHeight="1" x14ac:dyDescent="0.25">
      <c r="A6" s="140"/>
      <c r="B6" s="128"/>
      <c r="C6" s="92" t="s">
        <v>79</v>
      </c>
      <c r="D6" s="90"/>
      <c r="E6" s="92" t="s">
        <v>80</v>
      </c>
      <c r="F6" s="97"/>
    </row>
    <row r="7" spans="1:6" ht="19.5" customHeight="1" thickBot="1" x14ac:dyDescent="0.3">
      <c r="A7" s="140"/>
      <c r="B7" s="120"/>
      <c r="C7" s="93" t="s">
        <v>17</v>
      </c>
      <c r="D7" s="94"/>
      <c r="E7" s="96" t="s">
        <v>63</v>
      </c>
      <c r="F7" s="87"/>
    </row>
    <row r="8" spans="1:6" ht="19.5" customHeight="1" x14ac:dyDescent="0.25">
      <c r="A8" s="140"/>
      <c r="B8" s="123" t="s">
        <v>18</v>
      </c>
      <c r="C8" s="39" t="s">
        <v>19</v>
      </c>
      <c r="D8" s="54"/>
      <c r="E8" s="39" t="s">
        <v>62</v>
      </c>
      <c r="F8" s="40">
        <v>7</v>
      </c>
    </row>
    <row r="9" spans="1:6" ht="19.5" customHeight="1" thickBot="1" x14ac:dyDescent="0.3">
      <c r="A9" s="140"/>
      <c r="B9" s="120"/>
      <c r="C9" s="93" t="s">
        <v>20</v>
      </c>
      <c r="D9" s="91"/>
      <c r="E9" s="121" t="s">
        <v>38</v>
      </c>
      <c r="F9" s="146"/>
    </row>
    <row r="10" spans="1:6" ht="19.5" customHeight="1" x14ac:dyDescent="0.25">
      <c r="A10" s="140"/>
      <c r="B10" s="123" t="s">
        <v>21</v>
      </c>
      <c r="C10" s="39" t="s">
        <v>67</v>
      </c>
      <c r="D10" s="54"/>
      <c r="E10" s="39" t="s">
        <v>58</v>
      </c>
      <c r="F10" s="40">
        <v>12</v>
      </c>
    </row>
    <row r="11" spans="1:6" ht="19.5" customHeight="1" x14ac:dyDescent="0.25">
      <c r="A11" s="140"/>
      <c r="B11" s="119"/>
      <c r="C11" s="92" t="s">
        <v>22</v>
      </c>
      <c r="D11" s="90"/>
      <c r="E11" s="92" t="s">
        <v>59</v>
      </c>
      <c r="F11" s="86"/>
    </row>
    <row r="12" spans="1:6" ht="19.5" customHeight="1" thickBot="1" x14ac:dyDescent="0.3">
      <c r="A12" s="140"/>
      <c r="B12" s="120"/>
      <c r="C12" s="93" t="s">
        <v>23</v>
      </c>
      <c r="D12" s="91"/>
      <c r="E12" s="93" t="s">
        <v>60</v>
      </c>
      <c r="F12" s="87"/>
    </row>
    <row r="13" spans="1:6" ht="19.5" customHeight="1" x14ac:dyDescent="0.25">
      <c r="A13" s="140"/>
      <c r="B13" s="123" t="s">
        <v>24</v>
      </c>
      <c r="C13" s="39" t="s">
        <v>25</v>
      </c>
      <c r="D13" s="54"/>
      <c r="E13" s="39" t="s">
        <v>60</v>
      </c>
      <c r="F13" s="40">
        <v>3</v>
      </c>
    </row>
    <row r="14" spans="1:6" ht="19.5" customHeight="1" thickBot="1" x14ac:dyDescent="0.3">
      <c r="A14" s="140"/>
      <c r="B14" s="120"/>
      <c r="C14" s="93" t="s">
        <v>26</v>
      </c>
      <c r="D14" s="91"/>
      <c r="E14" s="121" t="s">
        <v>38</v>
      </c>
      <c r="F14" s="146"/>
    </row>
    <row r="15" spans="1:6" ht="29.25" customHeight="1" x14ac:dyDescent="0.25">
      <c r="A15" s="26"/>
      <c r="B15" s="35"/>
      <c r="C15" s="27"/>
      <c r="D15" s="113" t="s">
        <v>50</v>
      </c>
      <c r="E15" s="113"/>
      <c r="F15" s="41">
        <f>SUM(F3:F14)</f>
        <v>46</v>
      </c>
    </row>
    <row r="16" spans="1:6" ht="7.5" customHeight="1" x14ac:dyDescent="0.25">
      <c r="A16" s="26"/>
      <c r="B16" s="27"/>
      <c r="C16" s="27"/>
      <c r="D16" s="27"/>
      <c r="E16" s="27"/>
      <c r="F16" s="29"/>
    </row>
    <row r="17" spans="1:6" ht="22.5" customHeight="1" x14ac:dyDescent="0.25">
      <c r="A17" s="140" t="s">
        <v>76</v>
      </c>
      <c r="B17" s="124" t="s">
        <v>61</v>
      </c>
      <c r="C17" s="92" t="s">
        <v>27</v>
      </c>
      <c r="D17" s="90"/>
      <c r="E17" s="92" t="s">
        <v>77</v>
      </c>
      <c r="F17" s="86">
        <v>7</v>
      </c>
    </row>
    <row r="18" spans="1:6" ht="21.75" customHeight="1" thickBot="1" x14ac:dyDescent="0.3">
      <c r="A18" s="140"/>
      <c r="B18" s="125"/>
      <c r="C18" s="93" t="s">
        <v>28</v>
      </c>
      <c r="D18" s="91"/>
      <c r="E18" s="93" t="s">
        <v>63</v>
      </c>
      <c r="F18" s="87"/>
    </row>
    <row r="19" spans="1:6" ht="39" thickBot="1" x14ac:dyDescent="0.3">
      <c r="A19" s="140"/>
      <c r="B19" s="42" t="s">
        <v>29</v>
      </c>
      <c r="C19" s="43" t="s">
        <v>40</v>
      </c>
      <c r="D19" s="55"/>
      <c r="E19" s="43" t="s">
        <v>64</v>
      </c>
      <c r="F19" s="44">
        <v>2</v>
      </c>
    </row>
    <row r="20" spans="1:6" ht="30" customHeight="1" x14ac:dyDescent="0.25">
      <c r="A20" s="140"/>
      <c r="B20" s="123" t="s">
        <v>31</v>
      </c>
      <c r="C20" s="39" t="s">
        <v>32</v>
      </c>
      <c r="D20" s="54"/>
      <c r="E20" s="39" t="s">
        <v>77</v>
      </c>
      <c r="F20" s="40">
        <v>7</v>
      </c>
    </row>
    <row r="21" spans="1:6" ht="24.75" customHeight="1" x14ac:dyDescent="0.25">
      <c r="A21" s="140"/>
      <c r="B21" s="119"/>
      <c r="C21" s="92" t="s">
        <v>33</v>
      </c>
      <c r="D21" s="90"/>
      <c r="E21" s="92" t="s">
        <v>63</v>
      </c>
      <c r="F21" s="86"/>
    </row>
    <row r="22" spans="1:6" ht="16.5" customHeight="1" x14ac:dyDescent="0.25">
      <c r="A22" s="140"/>
      <c r="B22" s="119"/>
      <c r="C22" s="48" t="s">
        <v>30</v>
      </c>
      <c r="D22" s="141"/>
      <c r="E22" s="149" t="s">
        <v>64</v>
      </c>
      <c r="F22" s="138">
        <v>2</v>
      </c>
    </row>
    <row r="23" spans="1:6" ht="16.5" customHeight="1" thickBot="1" x14ac:dyDescent="0.3">
      <c r="A23" s="140"/>
      <c r="B23" s="120"/>
      <c r="C23" s="47" t="s">
        <v>34</v>
      </c>
      <c r="D23" s="142"/>
      <c r="E23" s="150"/>
      <c r="F23" s="139"/>
    </row>
    <row r="24" spans="1:6" ht="34.5" customHeight="1" x14ac:dyDescent="0.25">
      <c r="A24" s="26"/>
      <c r="B24" s="35"/>
      <c r="C24" s="27"/>
      <c r="D24" s="113" t="s">
        <v>51</v>
      </c>
      <c r="E24" s="113"/>
      <c r="F24" s="41">
        <f>SUM(F17:F23)</f>
        <v>18</v>
      </c>
    </row>
    <row r="25" spans="1:6" ht="6" customHeight="1" x14ac:dyDescent="0.25">
      <c r="A25" s="26"/>
      <c r="B25" s="27"/>
      <c r="C25" s="27"/>
      <c r="D25" s="27"/>
      <c r="E25" s="27"/>
      <c r="F25" s="29"/>
    </row>
    <row r="26" spans="1:6" ht="15.75" customHeight="1" x14ac:dyDescent="0.25">
      <c r="A26" s="140" t="s">
        <v>42</v>
      </c>
      <c r="B26" s="119" t="s">
        <v>35</v>
      </c>
      <c r="C26" s="92" t="s">
        <v>36</v>
      </c>
      <c r="D26" s="90"/>
      <c r="E26" s="92" t="s">
        <v>63</v>
      </c>
      <c r="F26" s="86">
        <v>3</v>
      </c>
    </row>
    <row r="27" spans="1:6" ht="15.75" thickBot="1" x14ac:dyDescent="0.3">
      <c r="A27" s="140"/>
      <c r="B27" s="120"/>
      <c r="C27" s="93" t="s">
        <v>37</v>
      </c>
      <c r="D27" s="91"/>
      <c r="E27" s="121" t="s">
        <v>38</v>
      </c>
      <c r="F27" s="146"/>
    </row>
    <row r="28" spans="1:6" ht="15.75" customHeight="1" x14ac:dyDescent="0.25">
      <c r="A28" s="140"/>
      <c r="B28" s="123" t="s">
        <v>39</v>
      </c>
      <c r="C28" s="39" t="s">
        <v>36</v>
      </c>
      <c r="D28" s="54"/>
      <c r="E28" s="39" t="s">
        <v>63</v>
      </c>
      <c r="F28" s="40">
        <v>3</v>
      </c>
    </row>
    <row r="29" spans="1:6" ht="15.75" thickBot="1" x14ac:dyDescent="0.3">
      <c r="A29" s="140"/>
      <c r="B29" s="120"/>
      <c r="C29" s="93" t="s">
        <v>37</v>
      </c>
      <c r="D29" s="91"/>
      <c r="E29" s="121" t="s">
        <v>38</v>
      </c>
      <c r="F29" s="146"/>
    </row>
    <row r="30" spans="1:6" ht="28.5" customHeight="1" x14ac:dyDescent="0.25">
      <c r="A30" s="26"/>
      <c r="B30" s="35"/>
      <c r="C30" s="27"/>
      <c r="D30" s="113" t="s">
        <v>52</v>
      </c>
      <c r="E30" s="113"/>
      <c r="F30" s="41">
        <f>SUM(F26:F29)</f>
        <v>6</v>
      </c>
    </row>
    <row r="31" spans="1:6" ht="11.25" customHeight="1" x14ac:dyDescent="0.25">
      <c r="A31" s="26"/>
      <c r="B31" s="27"/>
      <c r="C31" s="27"/>
      <c r="D31" s="27"/>
      <c r="E31" s="27"/>
      <c r="F31" s="29"/>
    </row>
    <row r="32" spans="1:6" ht="26.25" customHeight="1" x14ac:dyDescent="0.25">
      <c r="A32" s="26"/>
      <c r="B32" s="35"/>
      <c r="C32" s="27"/>
      <c r="D32" s="151" t="s">
        <v>43</v>
      </c>
      <c r="E32" s="151"/>
      <c r="F32" s="28">
        <f>F30+F24+F15</f>
        <v>70</v>
      </c>
    </row>
    <row r="33" spans="1:6" x14ac:dyDescent="0.25">
      <c r="A33" s="26"/>
      <c r="B33" s="35"/>
      <c r="C33" s="27"/>
      <c r="D33" s="27"/>
      <c r="E33" s="27"/>
      <c r="F33" s="29"/>
    </row>
    <row r="34" spans="1:6" s="12" customFormat="1" ht="20.25" customHeight="1" x14ac:dyDescent="0.2">
      <c r="A34" s="30"/>
      <c r="B34" s="46"/>
      <c r="C34" s="11" t="s">
        <v>53</v>
      </c>
      <c r="D34" s="11" t="s">
        <v>54</v>
      </c>
      <c r="E34" s="11" t="s">
        <v>55</v>
      </c>
      <c r="F34" s="31" t="s">
        <v>47</v>
      </c>
    </row>
    <row r="35" spans="1:6" s="16" customFormat="1" ht="19.5" customHeight="1" x14ac:dyDescent="0.2">
      <c r="A35" s="147" t="s">
        <v>65</v>
      </c>
      <c r="B35" s="148"/>
      <c r="C35" s="15" t="s">
        <v>44</v>
      </c>
      <c r="D35" s="15" t="s">
        <v>44</v>
      </c>
      <c r="E35" s="15" t="s">
        <v>44</v>
      </c>
      <c r="F35" s="32" t="s">
        <v>49</v>
      </c>
    </row>
    <row r="36" spans="1:6" s="16" customFormat="1" ht="16.5" thickBot="1" x14ac:dyDescent="0.3">
      <c r="A36" s="81"/>
      <c r="B36" s="82"/>
      <c r="C36" s="83">
        <f>F15</f>
        <v>46</v>
      </c>
      <c r="D36" s="84">
        <f>F24</f>
        <v>18</v>
      </c>
      <c r="E36" s="84">
        <f>F30</f>
        <v>6</v>
      </c>
      <c r="F36" s="85">
        <f>SUM(C36:E36)</f>
        <v>70</v>
      </c>
    </row>
    <row r="37" spans="1:6" ht="15.75" thickTop="1" x14ac:dyDescent="0.25">
      <c r="A37" s="26"/>
      <c r="B37" s="35"/>
      <c r="C37" s="27"/>
      <c r="D37" s="27"/>
      <c r="E37" s="27"/>
      <c r="F37" s="29"/>
    </row>
    <row r="38" spans="1:6" ht="19.5" thickBot="1" x14ac:dyDescent="0.35">
      <c r="A38" s="132" t="s">
        <v>66</v>
      </c>
      <c r="B38" s="133"/>
      <c r="C38" s="52">
        <f>'PUNTEGGIO GARA'!D4</f>
        <v>20</v>
      </c>
      <c r="D38" s="49"/>
      <c r="E38" s="49"/>
      <c r="F38" s="50"/>
    </row>
    <row r="39" spans="1:6" ht="15.75" thickTop="1" x14ac:dyDescent="0.25"/>
  </sheetData>
  <sheetProtection sheet="1" objects="1" scenarios="1"/>
  <mergeCells count="29">
    <mergeCell ref="A1:B1"/>
    <mergeCell ref="C1:F1"/>
    <mergeCell ref="A2:B2"/>
    <mergeCell ref="E2:F2"/>
    <mergeCell ref="A3:A14"/>
    <mergeCell ref="B3:B4"/>
    <mergeCell ref="B5:B7"/>
    <mergeCell ref="B8:B9"/>
    <mergeCell ref="E9:F9"/>
    <mergeCell ref="B10:B12"/>
    <mergeCell ref="B13:B14"/>
    <mergeCell ref="E14:F14"/>
    <mergeCell ref="D15:E15"/>
    <mergeCell ref="A17:A23"/>
    <mergeCell ref="B17:B18"/>
    <mergeCell ref="B20:B23"/>
    <mergeCell ref="D22:D23"/>
    <mergeCell ref="E22:E23"/>
    <mergeCell ref="F22:F23"/>
    <mergeCell ref="D30:E30"/>
    <mergeCell ref="D32:E32"/>
    <mergeCell ref="A35:B35"/>
    <mergeCell ref="A38:B38"/>
    <mergeCell ref="D24:E24"/>
    <mergeCell ref="A26:A29"/>
    <mergeCell ref="B26:B27"/>
    <mergeCell ref="E27:F27"/>
    <mergeCell ref="B28:B29"/>
    <mergeCell ref="E29:F29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showGridLines="0" workbookViewId="0">
      <selection activeCell="C1" sqref="C1:F1"/>
    </sheetView>
  </sheetViews>
  <sheetFormatPr defaultRowHeight="15" x14ac:dyDescent="0.25"/>
  <cols>
    <col min="1" max="1" width="22.7109375" style="22" customWidth="1"/>
    <col min="2" max="2" width="16.140625" style="36" customWidth="1"/>
    <col min="3" max="3" width="21.5703125" style="22" customWidth="1"/>
    <col min="4" max="4" width="15.42578125" style="22" customWidth="1"/>
    <col min="5" max="5" width="9.7109375" style="22" customWidth="1"/>
    <col min="6" max="6" width="12.28515625" style="22" customWidth="1"/>
    <col min="7" max="7" width="2.140625" style="22" customWidth="1"/>
    <col min="8" max="16384" width="9.140625" style="22"/>
  </cols>
  <sheetData>
    <row r="1" spans="1:6" ht="27.75" customHeight="1" thickTop="1" x14ac:dyDescent="0.3">
      <c r="A1" s="134" t="s">
        <v>57</v>
      </c>
      <c r="B1" s="135"/>
      <c r="C1" s="136" t="s">
        <v>85</v>
      </c>
      <c r="D1" s="136"/>
      <c r="E1" s="136"/>
      <c r="F1" s="137"/>
    </row>
    <row r="2" spans="1:6" ht="24" x14ac:dyDescent="0.25">
      <c r="A2" s="143" t="s">
        <v>9</v>
      </c>
      <c r="B2" s="127"/>
      <c r="C2" s="88" t="s">
        <v>10</v>
      </c>
      <c r="D2" s="89" t="s">
        <v>11</v>
      </c>
      <c r="E2" s="144" t="s">
        <v>12</v>
      </c>
      <c r="F2" s="145"/>
    </row>
    <row r="3" spans="1:6" ht="19.5" customHeight="1" x14ac:dyDescent="0.25">
      <c r="A3" s="140" t="s">
        <v>78</v>
      </c>
      <c r="B3" s="119" t="s">
        <v>13</v>
      </c>
      <c r="C3" s="92" t="s">
        <v>14</v>
      </c>
      <c r="D3" s="90"/>
      <c r="E3" s="92" t="s">
        <v>75</v>
      </c>
      <c r="F3" s="86">
        <v>15</v>
      </c>
    </row>
    <row r="4" spans="1:6" ht="19.5" customHeight="1" thickBot="1" x14ac:dyDescent="0.3">
      <c r="A4" s="140"/>
      <c r="B4" s="120"/>
      <c r="C4" s="93" t="s">
        <v>15</v>
      </c>
      <c r="D4" s="91"/>
      <c r="E4" s="93" t="s">
        <v>74</v>
      </c>
      <c r="F4" s="87"/>
    </row>
    <row r="5" spans="1:6" ht="19.5" customHeight="1" x14ac:dyDescent="0.25">
      <c r="A5" s="140"/>
      <c r="B5" s="123" t="s">
        <v>41</v>
      </c>
      <c r="C5" s="98" t="s">
        <v>16</v>
      </c>
      <c r="D5" s="54"/>
      <c r="E5" s="39" t="s">
        <v>74</v>
      </c>
      <c r="F5" s="40">
        <v>9</v>
      </c>
    </row>
    <row r="6" spans="1:6" ht="19.5" customHeight="1" x14ac:dyDescent="0.25">
      <c r="A6" s="140"/>
      <c r="B6" s="128"/>
      <c r="C6" s="92" t="s">
        <v>79</v>
      </c>
      <c r="D6" s="90"/>
      <c r="E6" s="92" t="s">
        <v>80</v>
      </c>
      <c r="F6" s="97"/>
    </row>
    <row r="7" spans="1:6" ht="19.5" customHeight="1" thickBot="1" x14ac:dyDescent="0.3">
      <c r="A7" s="140"/>
      <c r="B7" s="120"/>
      <c r="C7" s="93" t="s">
        <v>17</v>
      </c>
      <c r="D7" s="94"/>
      <c r="E7" s="96" t="s">
        <v>63</v>
      </c>
      <c r="F7" s="87"/>
    </row>
    <row r="8" spans="1:6" ht="19.5" customHeight="1" x14ac:dyDescent="0.25">
      <c r="A8" s="140"/>
      <c r="B8" s="123" t="s">
        <v>18</v>
      </c>
      <c r="C8" s="39" t="s">
        <v>19</v>
      </c>
      <c r="D8" s="54"/>
      <c r="E8" s="39" t="s">
        <v>62</v>
      </c>
      <c r="F8" s="40">
        <v>7</v>
      </c>
    </row>
    <row r="9" spans="1:6" ht="19.5" customHeight="1" thickBot="1" x14ac:dyDescent="0.3">
      <c r="A9" s="140"/>
      <c r="B9" s="120"/>
      <c r="C9" s="93" t="s">
        <v>20</v>
      </c>
      <c r="D9" s="91"/>
      <c r="E9" s="121" t="s">
        <v>38</v>
      </c>
      <c r="F9" s="146"/>
    </row>
    <row r="10" spans="1:6" ht="19.5" customHeight="1" x14ac:dyDescent="0.25">
      <c r="A10" s="140"/>
      <c r="B10" s="123" t="s">
        <v>21</v>
      </c>
      <c r="C10" s="39" t="s">
        <v>67</v>
      </c>
      <c r="D10" s="54"/>
      <c r="E10" s="39" t="s">
        <v>58</v>
      </c>
      <c r="F10" s="40">
        <v>12</v>
      </c>
    </row>
    <row r="11" spans="1:6" ht="19.5" customHeight="1" x14ac:dyDescent="0.25">
      <c r="A11" s="140"/>
      <c r="B11" s="119"/>
      <c r="C11" s="92" t="s">
        <v>22</v>
      </c>
      <c r="D11" s="90"/>
      <c r="E11" s="92" t="s">
        <v>59</v>
      </c>
      <c r="F11" s="86"/>
    </row>
    <row r="12" spans="1:6" ht="19.5" customHeight="1" thickBot="1" x14ac:dyDescent="0.3">
      <c r="A12" s="140"/>
      <c r="B12" s="120"/>
      <c r="C12" s="93" t="s">
        <v>23</v>
      </c>
      <c r="D12" s="91"/>
      <c r="E12" s="93" t="s">
        <v>60</v>
      </c>
      <c r="F12" s="87"/>
    </row>
    <row r="13" spans="1:6" ht="19.5" customHeight="1" x14ac:dyDescent="0.25">
      <c r="A13" s="140"/>
      <c r="B13" s="123" t="s">
        <v>24</v>
      </c>
      <c r="C13" s="39" t="s">
        <v>25</v>
      </c>
      <c r="D13" s="54"/>
      <c r="E13" s="39" t="s">
        <v>60</v>
      </c>
      <c r="F13" s="40">
        <v>3</v>
      </c>
    </row>
    <row r="14" spans="1:6" ht="19.5" customHeight="1" thickBot="1" x14ac:dyDescent="0.3">
      <c r="A14" s="140"/>
      <c r="B14" s="120"/>
      <c r="C14" s="93" t="s">
        <v>26</v>
      </c>
      <c r="D14" s="91"/>
      <c r="E14" s="121" t="s">
        <v>38</v>
      </c>
      <c r="F14" s="146"/>
    </row>
    <row r="15" spans="1:6" ht="29.25" customHeight="1" x14ac:dyDescent="0.25">
      <c r="A15" s="26"/>
      <c r="B15" s="35"/>
      <c r="C15" s="27"/>
      <c r="D15" s="113" t="s">
        <v>50</v>
      </c>
      <c r="E15" s="113"/>
      <c r="F15" s="41">
        <f>SUM(F3:F14)</f>
        <v>46</v>
      </c>
    </row>
    <row r="16" spans="1:6" ht="7.5" customHeight="1" x14ac:dyDescent="0.25">
      <c r="A16" s="26"/>
      <c r="B16" s="27"/>
      <c r="C16" s="27"/>
      <c r="D16" s="27"/>
      <c r="E16" s="27"/>
      <c r="F16" s="29"/>
    </row>
    <row r="17" spans="1:6" ht="22.5" customHeight="1" x14ac:dyDescent="0.25">
      <c r="A17" s="140" t="s">
        <v>76</v>
      </c>
      <c r="B17" s="124" t="s">
        <v>61</v>
      </c>
      <c r="C17" s="92" t="s">
        <v>27</v>
      </c>
      <c r="D17" s="90"/>
      <c r="E17" s="92" t="s">
        <v>77</v>
      </c>
      <c r="F17" s="86">
        <v>7</v>
      </c>
    </row>
    <row r="18" spans="1:6" ht="21.75" customHeight="1" thickBot="1" x14ac:dyDescent="0.3">
      <c r="A18" s="140"/>
      <c r="B18" s="125"/>
      <c r="C18" s="93" t="s">
        <v>28</v>
      </c>
      <c r="D18" s="91"/>
      <c r="E18" s="93" t="s">
        <v>63</v>
      </c>
      <c r="F18" s="87"/>
    </row>
    <row r="19" spans="1:6" ht="39" thickBot="1" x14ac:dyDescent="0.3">
      <c r="A19" s="140"/>
      <c r="B19" s="42" t="s">
        <v>29</v>
      </c>
      <c r="C19" s="43" t="s">
        <v>40</v>
      </c>
      <c r="D19" s="55"/>
      <c r="E19" s="43" t="s">
        <v>64</v>
      </c>
      <c r="F19" s="44">
        <v>2</v>
      </c>
    </row>
    <row r="20" spans="1:6" ht="30" customHeight="1" x14ac:dyDescent="0.25">
      <c r="A20" s="140"/>
      <c r="B20" s="123" t="s">
        <v>31</v>
      </c>
      <c r="C20" s="39" t="s">
        <v>32</v>
      </c>
      <c r="D20" s="54"/>
      <c r="E20" s="39" t="s">
        <v>77</v>
      </c>
      <c r="F20" s="40">
        <v>7</v>
      </c>
    </row>
    <row r="21" spans="1:6" ht="24.75" customHeight="1" x14ac:dyDescent="0.25">
      <c r="A21" s="140"/>
      <c r="B21" s="119"/>
      <c r="C21" s="92" t="s">
        <v>33</v>
      </c>
      <c r="D21" s="90"/>
      <c r="E21" s="92" t="s">
        <v>63</v>
      </c>
      <c r="F21" s="86"/>
    </row>
    <row r="22" spans="1:6" ht="16.5" customHeight="1" x14ac:dyDescent="0.25">
      <c r="A22" s="140"/>
      <c r="B22" s="119"/>
      <c r="C22" s="48" t="s">
        <v>30</v>
      </c>
      <c r="D22" s="141"/>
      <c r="E22" s="149" t="s">
        <v>64</v>
      </c>
      <c r="F22" s="138">
        <v>2</v>
      </c>
    </row>
    <row r="23" spans="1:6" ht="16.5" customHeight="1" thickBot="1" x14ac:dyDescent="0.3">
      <c r="A23" s="140"/>
      <c r="B23" s="120"/>
      <c r="C23" s="47" t="s">
        <v>34</v>
      </c>
      <c r="D23" s="142"/>
      <c r="E23" s="150"/>
      <c r="F23" s="139"/>
    </row>
    <row r="24" spans="1:6" ht="34.5" customHeight="1" x14ac:dyDescent="0.25">
      <c r="A24" s="26"/>
      <c r="B24" s="35"/>
      <c r="C24" s="27"/>
      <c r="D24" s="113" t="s">
        <v>51</v>
      </c>
      <c r="E24" s="113"/>
      <c r="F24" s="41">
        <f>SUM(F17:F23)</f>
        <v>18</v>
      </c>
    </row>
    <row r="25" spans="1:6" ht="6" customHeight="1" x14ac:dyDescent="0.25">
      <c r="A25" s="26"/>
      <c r="B25" s="27"/>
      <c r="C25" s="27"/>
      <c r="D25" s="27"/>
      <c r="E25" s="27"/>
      <c r="F25" s="29"/>
    </row>
    <row r="26" spans="1:6" ht="15.75" customHeight="1" x14ac:dyDescent="0.25">
      <c r="A26" s="140" t="s">
        <v>42</v>
      </c>
      <c r="B26" s="119" t="s">
        <v>35</v>
      </c>
      <c r="C26" s="92" t="s">
        <v>36</v>
      </c>
      <c r="D26" s="90"/>
      <c r="E26" s="92" t="s">
        <v>63</v>
      </c>
      <c r="F26" s="86">
        <v>3</v>
      </c>
    </row>
    <row r="27" spans="1:6" ht="15.75" thickBot="1" x14ac:dyDescent="0.3">
      <c r="A27" s="140"/>
      <c r="B27" s="120"/>
      <c r="C27" s="93" t="s">
        <v>37</v>
      </c>
      <c r="D27" s="91"/>
      <c r="E27" s="121" t="s">
        <v>38</v>
      </c>
      <c r="F27" s="146"/>
    </row>
    <row r="28" spans="1:6" ht="15.75" customHeight="1" x14ac:dyDescent="0.25">
      <c r="A28" s="140"/>
      <c r="B28" s="123" t="s">
        <v>39</v>
      </c>
      <c r="C28" s="39" t="s">
        <v>36</v>
      </c>
      <c r="D28" s="54"/>
      <c r="E28" s="39" t="s">
        <v>63</v>
      </c>
      <c r="F28" s="40">
        <v>3</v>
      </c>
    </row>
    <row r="29" spans="1:6" ht="15.75" thickBot="1" x14ac:dyDescent="0.3">
      <c r="A29" s="140"/>
      <c r="B29" s="120"/>
      <c r="C29" s="93" t="s">
        <v>37</v>
      </c>
      <c r="D29" s="91"/>
      <c r="E29" s="121" t="s">
        <v>38</v>
      </c>
      <c r="F29" s="146"/>
    </row>
    <row r="30" spans="1:6" ht="28.5" customHeight="1" x14ac:dyDescent="0.25">
      <c r="A30" s="26"/>
      <c r="B30" s="35"/>
      <c r="C30" s="27"/>
      <c r="D30" s="113" t="s">
        <v>52</v>
      </c>
      <c r="E30" s="113"/>
      <c r="F30" s="41">
        <f>SUM(F26:F29)</f>
        <v>6</v>
      </c>
    </row>
    <row r="31" spans="1:6" ht="11.25" customHeight="1" x14ac:dyDescent="0.25">
      <c r="A31" s="26"/>
      <c r="B31" s="27"/>
      <c r="C31" s="27"/>
      <c r="D31" s="27"/>
      <c r="E31" s="27"/>
      <c r="F31" s="29"/>
    </row>
    <row r="32" spans="1:6" ht="26.25" customHeight="1" x14ac:dyDescent="0.25">
      <c r="A32" s="26"/>
      <c r="B32" s="35"/>
      <c r="C32" s="27"/>
      <c r="D32" s="151" t="s">
        <v>43</v>
      </c>
      <c r="E32" s="151"/>
      <c r="F32" s="28">
        <f>F30+F24+F15</f>
        <v>70</v>
      </c>
    </row>
    <row r="33" spans="1:6" x14ac:dyDescent="0.25">
      <c r="A33" s="26"/>
      <c r="B33" s="35"/>
      <c r="C33" s="27"/>
      <c r="D33" s="27"/>
      <c r="E33" s="27"/>
      <c r="F33" s="29"/>
    </row>
    <row r="34" spans="1:6" s="12" customFormat="1" ht="20.25" customHeight="1" x14ac:dyDescent="0.2">
      <c r="A34" s="30"/>
      <c r="B34" s="46"/>
      <c r="C34" s="11" t="s">
        <v>53</v>
      </c>
      <c r="D34" s="11" t="s">
        <v>54</v>
      </c>
      <c r="E34" s="11" t="s">
        <v>55</v>
      </c>
      <c r="F34" s="31" t="s">
        <v>47</v>
      </c>
    </row>
    <row r="35" spans="1:6" s="16" customFormat="1" ht="19.5" customHeight="1" x14ac:dyDescent="0.2">
      <c r="A35" s="147" t="s">
        <v>65</v>
      </c>
      <c r="B35" s="148"/>
      <c r="C35" s="15" t="s">
        <v>44</v>
      </c>
      <c r="D35" s="15" t="s">
        <v>44</v>
      </c>
      <c r="E35" s="15" t="s">
        <v>44</v>
      </c>
      <c r="F35" s="32" t="s">
        <v>49</v>
      </c>
    </row>
    <row r="36" spans="1:6" s="16" customFormat="1" ht="16.5" thickBot="1" x14ac:dyDescent="0.3">
      <c r="A36" s="81"/>
      <c r="B36" s="82"/>
      <c r="C36" s="83">
        <f>F15</f>
        <v>46</v>
      </c>
      <c r="D36" s="84">
        <f>F24</f>
        <v>18</v>
      </c>
      <c r="E36" s="84">
        <f>F30</f>
        <v>6</v>
      </c>
      <c r="F36" s="85">
        <f>SUM(C36:E36)</f>
        <v>70</v>
      </c>
    </row>
    <row r="37" spans="1:6" ht="15.75" thickTop="1" x14ac:dyDescent="0.25">
      <c r="A37" s="26"/>
      <c r="B37" s="35"/>
      <c r="C37" s="27"/>
      <c r="D37" s="27"/>
      <c r="E37" s="27"/>
      <c r="F37" s="29"/>
    </row>
    <row r="38" spans="1:6" ht="19.5" thickBot="1" x14ac:dyDescent="0.35">
      <c r="A38" s="132" t="s">
        <v>66</v>
      </c>
      <c r="B38" s="133"/>
      <c r="C38" s="52">
        <f>'PUNTEGGIO GARA'!D4</f>
        <v>20</v>
      </c>
      <c r="D38" s="49"/>
      <c r="E38" s="49"/>
      <c r="F38" s="50"/>
    </row>
    <row r="39" spans="1:6" ht="15.75" thickTop="1" x14ac:dyDescent="0.25"/>
  </sheetData>
  <sheetProtection sheet="1" objects="1" scenarios="1"/>
  <mergeCells count="29">
    <mergeCell ref="A1:B1"/>
    <mergeCell ref="C1:F1"/>
    <mergeCell ref="A2:B2"/>
    <mergeCell ref="E2:F2"/>
    <mergeCell ref="A3:A14"/>
    <mergeCell ref="B3:B4"/>
    <mergeCell ref="B5:B7"/>
    <mergeCell ref="B8:B9"/>
    <mergeCell ref="E9:F9"/>
    <mergeCell ref="B10:B12"/>
    <mergeCell ref="B13:B14"/>
    <mergeCell ref="E14:F14"/>
    <mergeCell ref="D15:E15"/>
    <mergeCell ref="A17:A23"/>
    <mergeCell ref="B17:B18"/>
    <mergeCell ref="B20:B23"/>
    <mergeCell ref="D22:D23"/>
    <mergeCell ref="E22:E23"/>
    <mergeCell ref="F22:F23"/>
    <mergeCell ref="D30:E30"/>
    <mergeCell ref="D32:E32"/>
    <mergeCell ref="A35:B35"/>
    <mergeCell ref="A38:B38"/>
    <mergeCell ref="D24:E24"/>
    <mergeCell ref="A26:A29"/>
    <mergeCell ref="B26:B27"/>
    <mergeCell ref="E27:F27"/>
    <mergeCell ref="B28:B29"/>
    <mergeCell ref="E29:F29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9"/>
  <sheetViews>
    <sheetView workbookViewId="0">
      <selection activeCell="E16" sqref="E16"/>
    </sheetView>
  </sheetViews>
  <sheetFormatPr defaultRowHeight="15" x14ac:dyDescent="0.25"/>
  <cols>
    <col min="1" max="5" width="24.28515625" customWidth="1"/>
  </cols>
  <sheetData>
    <row r="1" spans="1:5" ht="15.75" thickBot="1" x14ac:dyDescent="0.3">
      <c r="A1" s="1" t="s">
        <v>0</v>
      </c>
      <c r="B1" s="3" t="s">
        <v>2</v>
      </c>
      <c r="C1" s="152" t="s">
        <v>4</v>
      </c>
      <c r="D1" s="153"/>
      <c r="E1" s="3" t="s">
        <v>5</v>
      </c>
    </row>
    <row r="2" spans="1:5" ht="15.75" thickBot="1" x14ac:dyDescent="0.3">
      <c r="A2" s="2" t="s">
        <v>1</v>
      </c>
      <c r="B2" s="4" t="s">
        <v>3</v>
      </c>
      <c r="C2" s="5" t="s">
        <v>7</v>
      </c>
      <c r="D2" s="6" t="s">
        <v>8</v>
      </c>
      <c r="E2" s="4" t="s">
        <v>6</v>
      </c>
    </row>
    <row r="3" spans="1:5" ht="15.75" thickBot="1" x14ac:dyDescent="0.3">
      <c r="A3" s="7"/>
      <c r="B3" s="8"/>
      <c r="C3" s="8"/>
      <c r="D3" s="8"/>
      <c r="E3" s="8"/>
    </row>
    <row r="4" spans="1:5" ht="15.75" thickBot="1" x14ac:dyDescent="0.3">
      <c r="A4" s="9" t="s">
        <v>0</v>
      </c>
      <c r="B4" s="10" t="s">
        <v>2</v>
      </c>
      <c r="C4" s="152" t="s">
        <v>4</v>
      </c>
      <c r="D4" s="153"/>
      <c r="E4" s="10" t="s">
        <v>5</v>
      </c>
    </row>
    <row r="5" spans="1:5" ht="15.75" thickBot="1" x14ac:dyDescent="0.3">
      <c r="A5" s="2" t="s">
        <v>1</v>
      </c>
      <c r="B5" s="4" t="s">
        <v>3</v>
      </c>
      <c r="C5" s="5" t="s">
        <v>7</v>
      </c>
      <c r="D5" s="6" t="s">
        <v>8</v>
      </c>
      <c r="E5" s="4" t="s">
        <v>6</v>
      </c>
    </row>
    <row r="6" spans="1:5" ht="15.75" thickBot="1" x14ac:dyDescent="0.3">
      <c r="A6" s="7"/>
      <c r="B6" s="8"/>
      <c r="C6" s="8"/>
      <c r="D6" s="8"/>
      <c r="E6" s="8"/>
    </row>
    <row r="7" spans="1:5" ht="15.75" thickBot="1" x14ac:dyDescent="0.3">
      <c r="A7" s="9" t="s">
        <v>0</v>
      </c>
      <c r="B7" s="10" t="s">
        <v>2</v>
      </c>
      <c r="C7" s="152" t="s">
        <v>4</v>
      </c>
      <c r="D7" s="153"/>
      <c r="E7" s="10" t="s">
        <v>5</v>
      </c>
    </row>
    <row r="8" spans="1:5" ht="15.75" thickBot="1" x14ac:dyDescent="0.3">
      <c r="A8" s="2" t="s">
        <v>1</v>
      </c>
      <c r="B8" s="4" t="s">
        <v>3</v>
      </c>
      <c r="C8" s="5" t="s">
        <v>7</v>
      </c>
      <c r="D8" s="6" t="s">
        <v>8</v>
      </c>
      <c r="E8" s="4" t="s">
        <v>6</v>
      </c>
    </row>
    <row r="9" spans="1:5" ht="15.75" thickBot="1" x14ac:dyDescent="0.3">
      <c r="A9" s="7"/>
      <c r="B9" s="8"/>
      <c r="C9" s="8"/>
      <c r="D9" s="8"/>
      <c r="E9" s="8"/>
    </row>
  </sheetData>
  <mergeCells count="3">
    <mergeCell ref="C1:D1"/>
    <mergeCell ref="C4:D4"/>
    <mergeCell ref="C7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13</vt:i4>
      </vt:variant>
    </vt:vector>
  </HeadingPairs>
  <TitlesOfParts>
    <vt:vector size="22" baseType="lpstr">
      <vt:lpstr>Modello B compilare Agenzia</vt:lpstr>
      <vt:lpstr>PUNTEGGIO GARA</vt:lpstr>
      <vt:lpstr>Agenzia 1</vt:lpstr>
      <vt:lpstr>Agenzia 2</vt:lpstr>
      <vt:lpstr>Agenzia 3</vt:lpstr>
      <vt:lpstr>Agenzia 4</vt:lpstr>
      <vt:lpstr>Agenzia 5</vt:lpstr>
      <vt:lpstr>AUTOMEZZI</vt:lpstr>
      <vt:lpstr>Foglio3</vt:lpstr>
      <vt:lpstr>'Agenzia 1'!Area_stampa</vt:lpstr>
      <vt:lpstr>'Agenzia 2'!Area_stampa</vt:lpstr>
      <vt:lpstr>'Agenzia 3'!Area_stampa</vt:lpstr>
      <vt:lpstr>'Agenzia 4'!Area_stampa</vt:lpstr>
      <vt:lpstr>'Agenzia 5'!Area_stampa</vt:lpstr>
      <vt:lpstr>'Modello B compilare Agenzia'!Area_stampa</vt:lpstr>
      <vt:lpstr>'PUNTEGGIO GARA'!Area_stampa</vt:lpstr>
      <vt:lpstr>'Agenzia 1'!OLE_LINK17</vt:lpstr>
      <vt:lpstr>'Agenzia 2'!OLE_LINK17</vt:lpstr>
      <vt:lpstr>'Agenzia 3'!OLE_LINK17</vt:lpstr>
      <vt:lpstr>'Agenzia 4'!OLE_LINK17</vt:lpstr>
      <vt:lpstr>'Agenzia 5'!OLE_LINK17</vt:lpstr>
      <vt:lpstr>'Modello B compilare Agenzia'!OLE_LINK17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Diego</cp:lastModifiedBy>
  <cp:lastPrinted>2018-05-18T21:28:51Z</cp:lastPrinted>
  <dcterms:created xsi:type="dcterms:W3CDTF">2016-02-10T12:16:08Z</dcterms:created>
  <dcterms:modified xsi:type="dcterms:W3CDTF">2018-05-20T14:49:04Z</dcterms:modified>
</cp:coreProperties>
</file>